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firstSheet="2" activeTab="2"/>
  </bookViews>
  <sheets>
    <sheet name="X-Miles NTR" sheetId="1" r:id="rId1"/>
    <sheet name="X-Miles NCR" sheetId="2" r:id="rId2"/>
    <sheet name="Sheet 1" sheetId="3" r:id="rId3"/>
    <sheet name="Sheet1" sheetId="4" r:id="rId4"/>
  </sheets>
  <definedNames>
    <definedName name="_xlnm.Print_Area" localSheetId="2">'Sheet 1'!$A$1:$M$127</definedName>
    <definedName name="_xlnm.Print_Area" localSheetId="1">'X-Miles NCR'!$A$1:$K$17</definedName>
    <definedName name="_xlnm.Print_Area" localSheetId="0">'X-Miles NTR'!$A$1:$K$16</definedName>
  </definedNames>
  <calcPr fullCalcOnLoad="1"/>
</workbook>
</file>

<file path=xl/sharedStrings.xml><?xml version="1.0" encoding="utf-8"?>
<sst xmlns="http://schemas.openxmlformats.org/spreadsheetml/2006/main" count="418" uniqueCount="206">
  <si>
    <t>Car #</t>
  </si>
  <si>
    <t>Team</t>
  </si>
  <si>
    <t>Class</t>
  </si>
  <si>
    <t>Total</t>
  </si>
  <si>
    <t>NTR</t>
  </si>
  <si>
    <t>NCR</t>
  </si>
  <si>
    <t>Thompson / Rosevear</t>
  </si>
  <si>
    <t>E</t>
  </si>
  <si>
    <t>Forehand / Starr</t>
  </si>
  <si>
    <t>Nolte / Kisela</t>
  </si>
  <si>
    <t>Sjodin / Biggar</t>
  </si>
  <si>
    <t>English / Kolb</t>
  </si>
  <si>
    <t>L</t>
  </si>
  <si>
    <t>Workman / Palidar</t>
  </si>
  <si>
    <t>S</t>
  </si>
  <si>
    <t>Sorem / Sorem</t>
  </si>
  <si>
    <t>Kraushaar / Carozza</t>
  </si>
  <si>
    <t>Jameson / Broberg</t>
  </si>
  <si>
    <t>Portal / Zink</t>
  </si>
  <si>
    <t>Tabor / Hale</t>
  </si>
  <si>
    <t>Kreger / Bushell</t>
  </si>
  <si>
    <t>Tabor / Tabor</t>
  </si>
  <si>
    <t>Kraushaar / Bradley</t>
  </si>
  <si>
    <t>SCCA Oregon Region's Rose City Challenge 2000</t>
  </si>
  <si>
    <t>Bradley / Wood</t>
  </si>
  <si>
    <t>Positions</t>
  </si>
  <si>
    <t>R</t>
  </si>
  <si>
    <t>Overall</t>
  </si>
  <si>
    <t>Car</t>
  </si>
  <si>
    <t>No.</t>
  </si>
  <si>
    <t>Driver and</t>
  </si>
  <si>
    <t>Navigator (First</t>
  </si>
  <si>
    <t>and Last name)</t>
  </si>
  <si>
    <t>SCCA Region</t>
  </si>
  <si>
    <t>or Guest</t>
  </si>
  <si>
    <t>Status</t>
  </si>
  <si>
    <t>Make of</t>
  </si>
  <si>
    <t>Vehicle</t>
  </si>
  <si>
    <t>Penalty</t>
  </si>
  <si>
    <t>Points</t>
  </si>
  <si>
    <t>Oregon</t>
  </si>
  <si>
    <t>Ben Bradley and Katy Wood</t>
  </si>
  <si>
    <t>Dave Jameson and Karl Broberg</t>
  </si>
  <si>
    <t>Arizona</t>
  </si>
  <si>
    <t>Hometown and</t>
  </si>
  <si>
    <t xml:space="preserve"> State (Driver and</t>
  </si>
  <si>
    <t xml:space="preserve"> Navigator)</t>
  </si>
  <si>
    <t>Tucson, AZ and Tucson, AZ</t>
  </si>
  <si>
    <t>R. Dale Kraushaar &amp; Francesca Carozza</t>
  </si>
  <si>
    <t>Milwaukie, OR and Battleground, WA</t>
  </si>
  <si>
    <t>Portland, OR and Portland, OR</t>
  </si>
  <si>
    <t>Adelaide Zink and Chris Portal</t>
  </si>
  <si>
    <t>Salem, OR and Salem, OR</t>
  </si>
  <si>
    <t>Guest</t>
  </si>
  <si>
    <t>Matt Tabor and   Chris Hale</t>
  </si>
  <si>
    <t>West Linn, OR and Tualatin, OR</t>
  </si>
  <si>
    <t>Tom Kreger and Cynthia Bushell</t>
  </si>
  <si>
    <t>Ridgefield, WA and Ridgefield, WA</t>
  </si>
  <si>
    <t>Bruce Tabor and   Jan Tabor</t>
  </si>
  <si>
    <t>West Linn, OR and West Linn, OR</t>
  </si>
  <si>
    <t>Mike Thompson and Fred Rosevear</t>
  </si>
  <si>
    <t>Lacrosse, WI and Madison, WI</t>
  </si>
  <si>
    <t>LOL</t>
  </si>
  <si>
    <t>Scott Forehand and Gary Starr</t>
  </si>
  <si>
    <t>Maple Grove, MN and Eagan, MN</t>
  </si>
  <si>
    <t>Jeanne English and David Kolb</t>
  </si>
  <si>
    <t>Hermosa Beach, CA and Old Bridge, NJ</t>
  </si>
  <si>
    <t>California / New England</t>
  </si>
  <si>
    <t>Mike Workman and Brian Palidar</t>
  </si>
  <si>
    <t>Seattle, WA and Lynnwood, WA</t>
  </si>
  <si>
    <t>Northwest</t>
  </si>
  <si>
    <t>John Kisela and Mark Nolte</t>
  </si>
  <si>
    <t>Seattle, WA and Renton, WA</t>
  </si>
  <si>
    <t>Pat Biggar and Debbie Sjodin</t>
  </si>
  <si>
    <t>Redmond, WA and Lynnwood, WA</t>
  </si>
  <si>
    <t>Ron Sorem and   Josh Sorem</t>
  </si>
  <si>
    <t>Renton, WA and Seattle, WA</t>
  </si>
  <si>
    <t>Acura</t>
  </si>
  <si>
    <t>Toyota</t>
  </si>
  <si>
    <t>VW</t>
  </si>
  <si>
    <t>Mazda</t>
  </si>
  <si>
    <t>Subaru</t>
  </si>
  <si>
    <t>Eagle</t>
  </si>
  <si>
    <t>Suzuki</t>
  </si>
  <si>
    <t>Dodge</t>
  </si>
  <si>
    <t>Chevrolet</t>
  </si>
  <si>
    <t>The X-Miles - Official Results</t>
  </si>
  <si>
    <t>SCCA  05/20/2000     Sanction number NORPAC-NTR/NCR-2000-03</t>
  </si>
  <si>
    <t>SCCA  05/21/2000     Sanction number NORPAC-NTR/NCR-2000-02</t>
  </si>
  <si>
    <t>20 scored legs /  timed in hundredths of a minute</t>
  </si>
  <si>
    <t>21 scored legs /  timed in hundredths of a minute</t>
  </si>
  <si>
    <t>Chair:  Victoria Saager</t>
  </si>
  <si>
    <t>Signature of Event Official certifying results</t>
  </si>
  <si>
    <t>Length of event:  253 miles</t>
  </si>
  <si>
    <t>Number of scored controls:  21</t>
  </si>
  <si>
    <t>Page 1 of 1 pages</t>
  </si>
  <si>
    <r>
      <t xml:space="preserve">National </t>
    </r>
    <r>
      <rPr>
        <b/>
        <i/>
        <sz val="12"/>
        <rFont val="Arial"/>
        <family val="2"/>
      </rPr>
      <t>RoadRally</t>
    </r>
    <r>
      <rPr>
        <sz val="12"/>
        <rFont val="Arial"/>
        <family val="2"/>
      </rPr>
      <t xml:space="preserve"> Championship</t>
    </r>
  </si>
  <si>
    <t>Type:  NTR</t>
  </si>
  <si>
    <t>Number of scored controls:  20          Length of competition:  251 miles          Unit of scoring:  hundredths</t>
  </si>
  <si>
    <t>Event name:  The X-Miles      Event date:  05/20/2000      Sanction number:  NORPAC-NTR/NCR-2000-03</t>
  </si>
  <si>
    <t>Name of chairman:  Victoria Saager        Organizing Region:  Oregon</t>
  </si>
  <si>
    <t>Type:  NCR</t>
  </si>
  <si>
    <t>Number of scored controls:  21          Length of competition:  253 miles          Unit of scoring:  hundredths</t>
  </si>
  <si>
    <t>OFFICIAL RESULTS</t>
  </si>
  <si>
    <t>Name</t>
  </si>
  <si>
    <t>Worker Points (#1)</t>
  </si>
  <si>
    <t>Navigator</t>
  </si>
  <si>
    <t>(First and Last Names)</t>
  </si>
  <si>
    <t>or</t>
  </si>
  <si>
    <t>Make</t>
  </si>
  <si>
    <t>of</t>
  </si>
  <si>
    <t>Hometown &amp; State</t>
  </si>
  <si>
    <t>Driver &amp; Navigator</t>
  </si>
  <si>
    <t>SCCA Member#</t>
  </si>
  <si>
    <t>This form should be included with the post event audit form</t>
  </si>
  <si>
    <t xml:space="preserve">email: </t>
  </si>
  <si>
    <t>drowland@scca.com</t>
  </si>
  <si>
    <t>"WKND"</t>
  </si>
  <si>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 </t>
    </r>
    <r>
      <rPr>
        <u val="single"/>
        <sz val="10"/>
        <color indexed="12"/>
        <rFont val="Arial"/>
        <family val="0"/>
      </rPr>
      <t xml:space="preserve">dtcgh@att.net </t>
    </r>
  </si>
  <si>
    <t>____________________</t>
  </si>
  <si>
    <t>Member# _____________</t>
  </si>
  <si>
    <t>Capacity ___________</t>
  </si>
  <si>
    <t xml:space="preserve">Event Name: ____________________________________________________   </t>
  </si>
  <si>
    <t>NGR</t>
  </si>
  <si>
    <t>RCR</t>
  </si>
  <si>
    <t>RTR</t>
  </si>
  <si>
    <t>RGR</t>
  </si>
  <si>
    <t>Type (Hi-Lite):</t>
  </si>
  <si>
    <r>
      <t xml:space="preserve">Results must be mailed or emailed </t>
    </r>
    <r>
      <rPr>
        <b/>
        <u val="single"/>
        <sz val="8"/>
        <rFont val="Arial"/>
        <family val="2"/>
      </rPr>
      <t>within 45 days</t>
    </r>
    <r>
      <rPr>
        <sz val="8"/>
        <rFont val="Arial"/>
        <family val="2"/>
      </rPr>
      <t xml:space="preserve"> to the SCCA Rally/Solo Department to arrive no later than </t>
    </r>
    <r>
      <rPr>
        <b/>
        <u val="single"/>
        <sz val="8"/>
        <rFont val="Arial"/>
        <family val="2"/>
      </rPr>
      <t>December 31</t>
    </r>
    <r>
      <rPr>
        <sz val="8"/>
        <rFont val="Arial"/>
        <family val="2"/>
      </rPr>
      <t>:</t>
    </r>
  </si>
  <si>
    <t>Worker Points (#2)</t>
  </si>
  <si>
    <t>Worker Points (#3)</t>
  </si>
  <si>
    <t>Worker Points (#4)</t>
  </si>
  <si>
    <r>
      <t>Capacity __</t>
    </r>
    <r>
      <rPr>
        <b/>
        <u val="single"/>
        <sz val="10"/>
        <rFont val="Arial"/>
        <family val="2"/>
      </rPr>
      <t>Chairman</t>
    </r>
    <r>
      <rPr>
        <sz val="10"/>
        <rFont val="Arial"/>
        <family val="2"/>
      </rPr>
      <t>_</t>
    </r>
  </si>
  <si>
    <r>
      <t>Capacity _</t>
    </r>
    <r>
      <rPr>
        <b/>
        <u val="single"/>
        <sz val="10"/>
        <rFont val="Arial"/>
        <family val="2"/>
      </rPr>
      <t>Rallymaster</t>
    </r>
    <r>
      <rPr>
        <sz val="10"/>
        <rFont val="Arial"/>
        <family val="2"/>
      </rPr>
      <t>__</t>
    </r>
  </si>
  <si>
    <t>Chairman's Email:</t>
  </si>
  <si>
    <t>Worker Points may only be assigned to Chairman, Rallymaster(s), or Pre-Checker(s), and four total!</t>
  </si>
  <si>
    <r>
      <rPr>
        <b/>
        <sz val="12"/>
        <rFont val="Arial"/>
        <family val="2"/>
      </rPr>
      <t>SCCA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RoadRally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Official Results</t>
    </r>
  </si>
  <si>
    <t>_____rallyejo@yahoo.ocm__</t>
  </si>
  <si>
    <t>First Friday Niter</t>
  </si>
  <si>
    <t>Sanction #: ___2015 RT 19 12_</t>
  </si>
  <si>
    <t>Event Date: __Nov 6, 2015</t>
  </si>
  <si>
    <t xml:space="preserve">Number of Scored Controls:  ____4______  </t>
  </si>
  <si>
    <t>Organizing Region:  _Cal Club_</t>
  </si>
  <si>
    <t xml:space="preserve">Unit of Scoring:_hundredths___ </t>
  </si>
  <si>
    <t>Joanna Weissen</t>
  </si>
  <si>
    <t>Member# __342531___________</t>
  </si>
  <si>
    <t>__Jeanne English__________________</t>
  </si>
  <si>
    <t>Member# __60484___________</t>
  </si>
  <si>
    <t>Larry Scholnick</t>
  </si>
  <si>
    <t>Member# ___322738___________</t>
  </si>
  <si>
    <r>
      <t>Capacity _</t>
    </r>
    <r>
      <rPr>
        <b/>
        <sz val="10"/>
        <rFont val="Arial"/>
        <family val="2"/>
      </rPr>
      <t>Pre-check</t>
    </r>
    <r>
      <rPr>
        <sz val="10"/>
        <rFont val="Arial"/>
        <family val="2"/>
      </rPr>
      <t>__________</t>
    </r>
  </si>
  <si>
    <t>Jeanne M English</t>
  </si>
  <si>
    <t>A</t>
  </si>
  <si>
    <t>B</t>
  </si>
  <si>
    <t>C</t>
  </si>
  <si>
    <t>D</t>
  </si>
  <si>
    <t>Mike Thompson</t>
  </si>
  <si>
    <t>LaCrosse, WI</t>
  </si>
  <si>
    <t>Chevy</t>
  </si>
  <si>
    <t>Fred Rosevear</t>
  </si>
  <si>
    <t>Madison, WI</t>
  </si>
  <si>
    <t>Bruce Gezon</t>
  </si>
  <si>
    <t>Murrysville, Pa</t>
  </si>
  <si>
    <t>Steve Gaddy</t>
  </si>
  <si>
    <t>New Market, MD</t>
  </si>
  <si>
    <t>Jack von Kaenel</t>
  </si>
  <si>
    <t>Belville, NC</t>
  </si>
  <si>
    <t>Buick</t>
  </si>
  <si>
    <t>Stu Helfer</t>
  </si>
  <si>
    <t>Bob Morseburg</t>
  </si>
  <si>
    <t>Seattle, WA</t>
  </si>
  <si>
    <t>John Sears</t>
  </si>
  <si>
    <t>Tucson, AZ</t>
  </si>
  <si>
    <t>Fairfield, CA</t>
  </si>
  <si>
    <t>Nathan Harris</t>
  </si>
  <si>
    <t>Santa Clarita, CA</t>
  </si>
  <si>
    <t>Wknd</t>
  </si>
  <si>
    <t>Nissan</t>
  </si>
  <si>
    <t>Gail Higgins</t>
  </si>
  <si>
    <t>West Hollywood, CA</t>
  </si>
  <si>
    <t>Charles Engen</t>
  </si>
  <si>
    <t>Rob Tivy</t>
  </si>
  <si>
    <t>Mini</t>
  </si>
  <si>
    <t>Simi Valley, CA</t>
  </si>
  <si>
    <t>Ventura, CA</t>
  </si>
  <si>
    <t>Jessica Toney</t>
  </si>
  <si>
    <t>San Carlos, CA</t>
  </si>
  <si>
    <t>J Toney</t>
  </si>
  <si>
    <t>Woodland, CA</t>
  </si>
  <si>
    <t>Joe Batwinis</t>
  </si>
  <si>
    <t>Lancaster, CA</t>
  </si>
  <si>
    <t>Patrick Strong</t>
  </si>
  <si>
    <t>El Segundo, CA</t>
  </si>
  <si>
    <t>Revere Jones</t>
  </si>
  <si>
    <t>Altadena, CA</t>
  </si>
  <si>
    <t>Jared Leadbetter</t>
  </si>
  <si>
    <t>Wendy Harrison</t>
  </si>
  <si>
    <t>Indianapolis, IN</t>
  </si>
  <si>
    <t>Hyundai</t>
  </si>
  <si>
    <t>Craig Beidelman</t>
  </si>
  <si>
    <t>Rob Goldstein</t>
  </si>
  <si>
    <t>Dave Goldstein</t>
  </si>
  <si>
    <t>Honda</t>
  </si>
  <si>
    <t>Saugus, CA</t>
  </si>
  <si>
    <t>Length of Competition: Time___140 minutes</t>
  </si>
  <si>
    <t>Miles___79.69_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</si>
</sst>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Lucida Handwriting"/>
      <family val="4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Continuous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1" fillId="0" borderId="41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53" applyBorder="1" applyAlignment="1" applyProtection="1">
      <alignment horizontal="left" vertical="top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" fillId="0" borderId="0" xfId="53" applyFont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5" fillId="0" borderId="0" xfId="53" applyFont="1" applyBorder="1" applyAlignment="1" applyProtection="1">
      <alignment/>
      <protection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0" xfId="0" applyFill="1" applyAlignment="1">
      <alignment horizontal="center" textRotation="90"/>
    </xf>
    <xf numFmtId="0" fontId="5" fillId="0" borderId="0" xfId="53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1190625</xdr:colOff>
      <xdr:row>1</xdr:row>
      <xdr:rowOff>104775</xdr:rowOff>
    </xdr:from>
    <xdr:to>
      <xdr:col>12</xdr:col>
      <xdr:colOff>66675</xdr:colOff>
      <xdr:row>5</xdr:row>
      <xdr:rowOff>104775</xdr:rowOff>
    </xdr:to>
    <xdr:pic>
      <xdr:nvPicPr>
        <xdr:cNvPr id="1" name="Picture 1" descr="SC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66700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rowland@scca.com" TargetMode="External" /><Relationship Id="rId2" Type="http://schemas.openxmlformats.org/officeDocument/2006/relationships/hyperlink" Target="mailto:dtcgh@att.net" TargetMode="External" /><Relationship Id="rId3" Type="http://schemas.openxmlformats.org/officeDocument/2006/relationships/hyperlink" Target="mailto:_____rallyejo@yahoo.ocm__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7.28125" style="0" customWidth="1"/>
    <col min="2" max="2" width="2.28125" style="0" customWidth="1"/>
    <col min="3" max="3" width="2.00390625" style="0" customWidth="1"/>
    <col min="4" max="5" width="2.28125" style="0" customWidth="1"/>
    <col min="6" max="6" width="3.8515625" style="0" bestFit="1" customWidth="1"/>
    <col min="7" max="7" width="18.140625" style="0" customWidth="1"/>
    <col min="8" max="8" width="19.140625" style="0" customWidth="1"/>
    <col min="9" max="9" width="12.421875" style="0" bestFit="1" customWidth="1"/>
    <col min="12" max="12" width="0" style="9" hidden="1" customWidth="1"/>
    <col min="13" max="13" width="5.421875" style="1" hidden="1" customWidth="1"/>
    <col min="14" max="14" width="19.140625" style="0" hidden="1" customWidth="1"/>
    <col min="15" max="15" width="6.8515625" style="1" hidden="1" customWidth="1"/>
    <col min="16" max="35" width="5.140625" style="11" hidden="1" customWidth="1"/>
    <col min="36" max="37" width="6.421875" style="11" hidden="1" customWidth="1"/>
    <col min="38" max="38" width="0" style="0" hidden="1" customWidth="1"/>
    <col min="41" max="16384" width="9.140625" style="9" customWidth="1"/>
  </cols>
  <sheetData>
    <row r="1" spans="1:13" ht="18">
      <c r="A1" s="71" t="s">
        <v>103</v>
      </c>
      <c r="K1" s="66" t="s">
        <v>95</v>
      </c>
      <c r="M1" s="36" t="s">
        <v>23</v>
      </c>
    </row>
    <row r="2" spans="1:40" ht="30">
      <c r="A2" s="67" t="s">
        <v>96</v>
      </c>
      <c r="K2" s="72" t="s">
        <v>97</v>
      </c>
      <c r="M2" s="6" t="s">
        <v>86</v>
      </c>
      <c r="AK2" s="27"/>
      <c r="AL2" s="9"/>
      <c r="AM2" s="9"/>
      <c r="AN2" s="9"/>
    </row>
    <row r="3" spans="1:40" ht="19.5" customHeight="1">
      <c r="A3" s="68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M3" s="7" t="s">
        <v>87</v>
      </c>
      <c r="AF3" s="58"/>
      <c r="AG3" s="58"/>
      <c r="AH3" s="58"/>
      <c r="AI3" s="58"/>
      <c r="AJ3" s="59" t="s">
        <v>91</v>
      </c>
      <c r="AK3" s="27"/>
      <c r="AL3" s="9"/>
      <c r="AM3" s="9"/>
      <c r="AN3" s="9"/>
    </row>
    <row r="4" spans="1:40" ht="19.5" customHeight="1">
      <c r="A4" s="70" t="s">
        <v>98</v>
      </c>
      <c r="B4" s="10"/>
      <c r="C4" s="10"/>
      <c r="D4" s="10"/>
      <c r="E4" s="10"/>
      <c r="F4" s="10"/>
      <c r="G4" s="10"/>
      <c r="H4" s="69"/>
      <c r="I4" s="69"/>
      <c r="J4" s="69"/>
      <c r="K4" s="69"/>
      <c r="M4" s="7"/>
      <c r="AF4" s="30"/>
      <c r="AG4" s="30"/>
      <c r="AH4" s="30"/>
      <c r="AI4" s="30"/>
      <c r="AJ4" s="57"/>
      <c r="AK4" s="27"/>
      <c r="AL4" s="9"/>
      <c r="AM4" s="9"/>
      <c r="AN4" s="9"/>
    </row>
    <row r="5" spans="1:37" s="75" customFormat="1" ht="31.5" customHeight="1">
      <c r="A5" s="65" t="s">
        <v>100</v>
      </c>
      <c r="H5" s="76"/>
      <c r="I5" s="76"/>
      <c r="J5" s="76"/>
      <c r="K5" s="76"/>
      <c r="M5" s="77"/>
      <c r="N5" s="76"/>
      <c r="O5" s="78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G5" s="80"/>
      <c r="AH5" s="80"/>
      <c r="AI5" s="80"/>
      <c r="AJ5" s="81"/>
      <c r="AK5" s="82"/>
    </row>
    <row r="6" spans="1:37" s="2" customFormat="1" ht="24" thickBot="1">
      <c r="A6" s="5"/>
      <c r="G6" s="30"/>
      <c r="I6" s="74" t="s">
        <v>92</v>
      </c>
      <c r="J6" s="73"/>
      <c r="K6" s="73"/>
      <c r="M6" s="5" t="s">
        <v>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2" customFormat="1" ht="12.75">
      <c r="A7" s="54" t="s">
        <v>25</v>
      </c>
      <c r="B7" s="46"/>
      <c r="C7" s="46"/>
      <c r="D7" s="46"/>
      <c r="E7" s="47"/>
      <c r="F7" s="48"/>
      <c r="G7" s="48" t="s">
        <v>30</v>
      </c>
      <c r="H7" s="48" t="s">
        <v>44</v>
      </c>
      <c r="I7" s="48" t="s">
        <v>33</v>
      </c>
      <c r="J7" s="63"/>
      <c r="K7" s="50" t="s">
        <v>3</v>
      </c>
      <c r="M7" s="31" t="s">
        <v>0</v>
      </c>
      <c r="N7" s="4" t="s">
        <v>1</v>
      </c>
      <c r="O7" s="4" t="s">
        <v>2</v>
      </c>
      <c r="P7" s="45"/>
      <c r="AJ7" s="2" t="s">
        <v>89</v>
      </c>
      <c r="AK7" s="57"/>
    </row>
    <row r="8" spans="1:37" s="2" customFormat="1" ht="13.5" thickBot="1">
      <c r="A8" s="55"/>
      <c r="B8" s="39" t="s">
        <v>2</v>
      </c>
      <c r="C8" s="40"/>
      <c r="D8" s="40"/>
      <c r="E8" s="41"/>
      <c r="F8" s="37" t="s">
        <v>28</v>
      </c>
      <c r="G8" s="37" t="s">
        <v>31</v>
      </c>
      <c r="H8" s="37" t="s">
        <v>45</v>
      </c>
      <c r="I8" s="37" t="s">
        <v>34</v>
      </c>
      <c r="J8" s="64" t="s">
        <v>36</v>
      </c>
      <c r="K8" s="49" t="s">
        <v>38</v>
      </c>
      <c r="M8" s="44"/>
      <c r="N8" s="42"/>
      <c r="O8" s="42"/>
      <c r="P8" s="52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8" s="2" customFormat="1" ht="12.75">
      <c r="A9" s="56" t="s">
        <v>27</v>
      </c>
      <c r="B9" s="18" t="s">
        <v>7</v>
      </c>
      <c r="C9" s="18" t="s">
        <v>12</v>
      </c>
      <c r="D9" s="18" t="s">
        <v>14</v>
      </c>
      <c r="E9" s="18" t="s">
        <v>26</v>
      </c>
      <c r="F9" s="38" t="s">
        <v>29</v>
      </c>
      <c r="G9" s="38" t="s">
        <v>32</v>
      </c>
      <c r="H9" s="38" t="s">
        <v>46</v>
      </c>
      <c r="I9" s="38" t="s">
        <v>35</v>
      </c>
      <c r="J9" s="38" t="s">
        <v>37</v>
      </c>
      <c r="K9" s="60" t="s">
        <v>39</v>
      </c>
      <c r="M9" s="44"/>
      <c r="N9" s="42"/>
      <c r="O9" s="42"/>
      <c r="P9" s="4">
        <v>1</v>
      </c>
      <c r="Q9" s="4">
        <v>2</v>
      </c>
      <c r="R9" s="4">
        <v>4</v>
      </c>
      <c r="S9" s="4">
        <v>5</v>
      </c>
      <c r="T9" s="4">
        <v>6</v>
      </c>
      <c r="U9" s="4">
        <v>7</v>
      </c>
      <c r="V9" s="4">
        <v>8</v>
      </c>
      <c r="W9" s="4">
        <v>9</v>
      </c>
      <c r="X9" s="4">
        <v>10</v>
      </c>
      <c r="Y9" s="4">
        <v>11</v>
      </c>
      <c r="Z9" s="4">
        <v>12</v>
      </c>
      <c r="AA9" s="4">
        <v>14</v>
      </c>
      <c r="AB9" s="4">
        <v>15</v>
      </c>
      <c r="AC9" s="4">
        <v>16</v>
      </c>
      <c r="AD9" s="4">
        <v>18</v>
      </c>
      <c r="AE9" s="4">
        <v>19</v>
      </c>
      <c r="AF9" s="4">
        <v>21</v>
      </c>
      <c r="AG9" s="4">
        <v>22</v>
      </c>
      <c r="AH9" s="4">
        <v>23</v>
      </c>
      <c r="AI9" s="4">
        <v>24</v>
      </c>
      <c r="AJ9" s="4" t="s">
        <v>3</v>
      </c>
      <c r="AK9" s="8"/>
      <c r="AL9" s="2">
        <f>COUNTA(P9:AI9)</f>
        <v>20</v>
      </c>
    </row>
    <row r="10" spans="1:37" s="10" customFormat="1" ht="27" customHeight="1">
      <c r="A10" s="32">
        <v>1</v>
      </c>
      <c r="B10" s="17"/>
      <c r="C10" s="17">
        <v>1</v>
      </c>
      <c r="D10" s="17"/>
      <c r="E10" s="17"/>
      <c r="F10" s="17">
        <v>3</v>
      </c>
      <c r="G10" s="43" t="s">
        <v>42</v>
      </c>
      <c r="H10" s="43" t="s">
        <v>47</v>
      </c>
      <c r="I10" s="43" t="s">
        <v>43</v>
      </c>
      <c r="J10" s="17" t="s">
        <v>82</v>
      </c>
      <c r="K10" s="61">
        <f>AJ10</f>
        <v>42</v>
      </c>
      <c r="M10" s="17">
        <v>3</v>
      </c>
      <c r="N10" s="18" t="s">
        <v>17</v>
      </c>
      <c r="O10" s="17" t="s">
        <v>12</v>
      </c>
      <c r="P10" s="19">
        <v>2</v>
      </c>
      <c r="Q10" s="19">
        <v>0</v>
      </c>
      <c r="R10" s="19">
        <v>0</v>
      </c>
      <c r="S10" s="19">
        <v>4</v>
      </c>
      <c r="T10" s="19">
        <v>4</v>
      </c>
      <c r="U10" s="19">
        <v>1</v>
      </c>
      <c r="V10" s="19">
        <v>5</v>
      </c>
      <c r="W10" s="19">
        <v>0</v>
      </c>
      <c r="X10" s="19">
        <v>0</v>
      </c>
      <c r="Y10" s="19">
        <v>2</v>
      </c>
      <c r="Z10" s="19">
        <v>11</v>
      </c>
      <c r="AA10" s="19">
        <v>3</v>
      </c>
      <c r="AB10" s="19">
        <v>2</v>
      </c>
      <c r="AC10" s="19">
        <v>0</v>
      </c>
      <c r="AD10" s="19">
        <v>2</v>
      </c>
      <c r="AE10" s="19">
        <v>0</v>
      </c>
      <c r="AF10" s="19">
        <v>1</v>
      </c>
      <c r="AG10" s="19">
        <v>2</v>
      </c>
      <c r="AH10" s="19">
        <v>1</v>
      </c>
      <c r="AI10" s="19">
        <v>2</v>
      </c>
      <c r="AJ10" s="33">
        <f aca="true" t="shared" si="0" ref="AJ10:AJ16">SUM(P10:AI10)</f>
        <v>42</v>
      </c>
      <c r="AK10" s="12"/>
    </row>
    <row r="11" spans="1:37" s="10" customFormat="1" ht="27" customHeight="1">
      <c r="A11" s="32">
        <v>2</v>
      </c>
      <c r="B11" s="17">
        <v>1</v>
      </c>
      <c r="C11" s="17"/>
      <c r="D11" s="17"/>
      <c r="E11" s="17"/>
      <c r="F11" s="17">
        <v>1</v>
      </c>
      <c r="G11" s="43" t="s">
        <v>48</v>
      </c>
      <c r="H11" s="43" t="s">
        <v>50</v>
      </c>
      <c r="I11" s="43" t="s">
        <v>40</v>
      </c>
      <c r="J11" s="17" t="s">
        <v>81</v>
      </c>
      <c r="K11" s="61">
        <f aca="true" t="shared" si="1" ref="K11:K16">AJ11</f>
        <v>54</v>
      </c>
      <c r="M11" s="17">
        <v>1</v>
      </c>
      <c r="N11" s="18" t="s">
        <v>16</v>
      </c>
      <c r="O11" s="17" t="s">
        <v>7</v>
      </c>
      <c r="P11" s="19">
        <v>2</v>
      </c>
      <c r="Q11" s="19">
        <v>0</v>
      </c>
      <c r="R11" s="19">
        <v>3</v>
      </c>
      <c r="S11" s="19">
        <v>0</v>
      </c>
      <c r="T11" s="19">
        <v>8</v>
      </c>
      <c r="U11" s="19">
        <v>6</v>
      </c>
      <c r="V11" s="19">
        <v>5</v>
      </c>
      <c r="W11" s="19">
        <v>2</v>
      </c>
      <c r="X11" s="19">
        <v>6</v>
      </c>
      <c r="Y11" s="19">
        <v>2</v>
      </c>
      <c r="Z11" s="19">
        <v>1</v>
      </c>
      <c r="AA11" s="19">
        <v>8</v>
      </c>
      <c r="AB11" s="19">
        <v>2</v>
      </c>
      <c r="AC11" s="19">
        <v>1</v>
      </c>
      <c r="AD11" s="19">
        <v>0</v>
      </c>
      <c r="AE11" s="19">
        <v>2</v>
      </c>
      <c r="AF11" s="19">
        <v>1</v>
      </c>
      <c r="AG11" s="19">
        <v>1</v>
      </c>
      <c r="AH11" s="19">
        <v>2</v>
      </c>
      <c r="AI11" s="19">
        <v>2</v>
      </c>
      <c r="AJ11" s="16">
        <f t="shared" si="0"/>
        <v>54</v>
      </c>
      <c r="AK11" s="12"/>
    </row>
    <row r="12" spans="1:37" s="10" customFormat="1" ht="27" customHeight="1">
      <c r="A12" s="32">
        <v>3</v>
      </c>
      <c r="B12" s="17">
        <v>2</v>
      </c>
      <c r="C12" s="17"/>
      <c r="D12" s="17"/>
      <c r="E12" s="17"/>
      <c r="F12" s="17">
        <v>2</v>
      </c>
      <c r="G12" s="43" t="s">
        <v>41</v>
      </c>
      <c r="H12" s="43" t="s">
        <v>49</v>
      </c>
      <c r="I12" s="43" t="s">
        <v>40</v>
      </c>
      <c r="J12" s="17" t="s">
        <v>80</v>
      </c>
      <c r="K12" s="61">
        <f t="shared" si="1"/>
        <v>56</v>
      </c>
      <c r="M12" s="17">
        <v>2</v>
      </c>
      <c r="N12" s="18" t="s">
        <v>24</v>
      </c>
      <c r="O12" s="17" t="s">
        <v>7</v>
      </c>
      <c r="P12" s="19">
        <v>2</v>
      </c>
      <c r="Q12" s="19">
        <v>0</v>
      </c>
      <c r="R12" s="19">
        <v>2</v>
      </c>
      <c r="S12" s="19">
        <v>2</v>
      </c>
      <c r="T12" s="19">
        <v>6</v>
      </c>
      <c r="U12" s="19">
        <v>1</v>
      </c>
      <c r="V12" s="19">
        <v>4</v>
      </c>
      <c r="W12" s="19">
        <v>2</v>
      </c>
      <c r="X12" s="19">
        <v>0</v>
      </c>
      <c r="Y12" s="19">
        <v>2</v>
      </c>
      <c r="Z12" s="19">
        <v>0</v>
      </c>
      <c r="AA12" s="19">
        <v>12</v>
      </c>
      <c r="AB12" s="19">
        <v>4</v>
      </c>
      <c r="AC12" s="19">
        <v>0</v>
      </c>
      <c r="AD12" s="19">
        <v>7</v>
      </c>
      <c r="AE12" s="19">
        <v>5</v>
      </c>
      <c r="AF12" s="19">
        <v>4</v>
      </c>
      <c r="AG12" s="19">
        <v>1</v>
      </c>
      <c r="AH12" s="19">
        <v>1</v>
      </c>
      <c r="AI12" s="19">
        <v>1</v>
      </c>
      <c r="AJ12" s="16">
        <f t="shared" si="0"/>
        <v>56</v>
      </c>
      <c r="AK12" s="28"/>
    </row>
    <row r="13" spans="1:37" s="10" customFormat="1" ht="27" customHeight="1">
      <c r="A13" s="32">
        <v>4</v>
      </c>
      <c r="B13" s="17"/>
      <c r="C13" s="17"/>
      <c r="D13" s="17">
        <v>1</v>
      </c>
      <c r="E13" s="17">
        <v>1</v>
      </c>
      <c r="F13" s="17">
        <v>4</v>
      </c>
      <c r="G13" s="43" t="s">
        <v>51</v>
      </c>
      <c r="H13" s="43" t="s">
        <v>52</v>
      </c>
      <c r="I13" s="43" t="s">
        <v>53</v>
      </c>
      <c r="J13" s="17" t="s">
        <v>78</v>
      </c>
      <c r="K13" s="61">
        <f t="shared" si="1"/>
        <v>696</v>
      </c>
      <c r="M13" s="17">
        <v>4</v>
      </c>
      <c r="N13" s="18" t="s">
        <v>18</v>
      </c>
      <c r="O13" s="17" t="s">
        <v>14</v>
      </c>
      <c r="P13" s="19">
        <v>13</v>
      </c>
      <c r="Q13" s="19">
        <v>12</v>
      </c>
      <c r="R13" s="19">
        <v>51</v>
      </c>
      <c r="S13" s="19">
        <v>11</v>
      </c>
      <c r="T13" s="19">
        <v>32</v>
      </c>
      <c r="U13" s="19">
        <v>14</v>
      </c>
      <c r="V13" s="19">
        <v>34</v>
      </c>
      <c r="W13" s="19">
        <v>8</v>
      </c>
      <c r="X13" s="19">
        <v>73</v>
      </c>
      <c r="Y13" s="19">
        <v>1</v>
      </c>
      <c r="Z13" s="19">
        <v>33</v>
      </c>
      <c r="AA13" s="19">
        <v>14</v>
      </c>
      <c r="AB13" s="19">
        <v>96</v>
      </c>
      <c r="AC13" s="19">
        <v>8</v>
      </c>
      <c r="AD13" s="19">
        <v>59</v>
      </c>
      <c r="AE13" s="19">
        <v>82</v>
      </c>
      <c r="AF13" s="19">
        <v>88</v>
      </c>
      <c r="AG13" s="19">
        <v>7</v>
      </c>
      <c r="AH13" s="19">
        <v>34</v>
      </c>
      <c r="AI13" s="19">
        <v>26</v>
      </c>
      <c r="AJ13" s="16">
        <f t="shared" si="0"/>
        <v>696</v>
      </c>
      <c r="AK13" s="28"/>
    </row>
    <row r="14" spans="1:37" s="10" customFormat="1" ht="27" customHeight="1">
      <c r="A14" s="32">
        <v>5</v>
      </c>
      <c r="B14" s="17"/>
      <c r="C14" s="17"/>
      <c r="D14" s="17">
        <v>2</v>
      </c>
      <c r="E14" s="17"/>
      <c r="F14" s="17">
        <v>6</v>
      </c>
      <c r="G14" s="43" t="s">
        <v>54</v>
      </c>
      <c r="H14" s="43" t="s">
        <v>55</v>
      </c>
      <c r="I14" s="43" t="s">
        <v>40</v>
      </c>
      <c r="J14" s="17" t="s">
        <v>81</v>
      </c>
      <c r="K14" s="61">
        <f t="shared" si="1"/>
        <v>851</v>
      </c>
      <c r="M14" s="17">
        <v>6</v>
      </c>
      <c r="N14" s="18" t="s">
        <v>19</v>
      </c>
      <c r="O14" s="17" t="s">
        <v>14</v>
      </c>
      <c r="P14" s="19">
        <v>15</v>
      </c>
      <c r="Q14" s="19">
        <v>5</v>
      </c>
      <c r="R14" s="19">
        <v>28</v>
      </c>
      <c r="S14" s="19">
        <v>34</v>
      </c>
      <c r="T14" s="19">
        <v>85</v>
      </c>
      <c r="U14" s="19">
        <v>34</v>
      </c>
      <c r="V14" s="19">
        <v>11</v>
      </c>
      <c r="W14" s="19">
        <v>63</v>
      </c>
      <c r="X14" s="19">
        <v>41</v>
      </c>
      <c r="Y14" s="19">
        <v>76</v>
      </c>
      <c r="Z14" s="19">
        <v>22</v>
      </c>
      <c r="AA14" s="19">
        <v>26</v>
      </c>
      <c r="AB14" s="19">
        <v>37</v>
      </c>
      <c r="AC14" s="19">
        <v>40</v>
      </c>
      <c r="AD14" s="19">
        <v>30</v>
      </c>
      <c r="AE14" s="19">
        <v>29</v>
      </c>
      <c r="AF14" s="19">
        <v>100</v>
      </c>
      <c r="AG14" s="19">
        <v>2</v>
      </c>
      <c r="AH14" s="19">
        <v>12</v>
      </c>
      <c r="AI14" s="19">
        <v>161</v>
      </c>
      <c r="AJ14" s="16">
        <f t="shared" si="0"/>
        <v>851</v>
      </c>
      <c r="AK14" s="28"/>
    </row>
    <row r="15" spans="1:37" s="10" customFormat="1" ht="27" customHeight="1">
      <c r="A15" s="32">
        <v>6</v>
      </c>
      <c r="B15" s="17"/>
      <c r="C15" s="17"/>
      <c r="D15" s="17">
        <v>3</v>
      </c>
      <c r="E15" s="17">
        <v>2</v>
      </c>
      <c r="F15" s="17">
        <v>7</v>
      </c>
      <c r="G15" s="43" t="s">
        <v>56</v>
      </c>
      <c r="H15" s="43" t="s">
        <v>57</v>
      </c>
      <c r="I15" s="43" t="s">
        <v>40</v>
      </c>
      <c r="J15" s="17" t="s">
        <v>84</v>
      </c>
      <c r="K15" s="61">
        <f t="shared" si="1"/>
        <v>879</v>
      </c>
      <c r="M15" s="17">
        <v>7</v>
      </c>
      <c r="N15" s="18" t="s">
        <v>20</v>
      </c>
      <c r="O15" s="17" t="s">
        <v>14</v>
      </c>
      <c r="P15" s="19">
        <v>2</v>
      </c>
      <c r="Q15" s="19">
        <v>27</v>
      </c>
      <c r="R15" s="19">
        <v>8</v>
      </c>
      <c r="S15" s="19">
        <v>10</v>
      </c>
      <c r="T15" s="19">
        <v>45</v>
      </c>
      <c r="U15" s="19">
        <v>98</v>
      </c>
      <c r="V15" s="19">
        <v>4</v>
      </c>
      <c r="W15" s="19">
        <v>55</v>
      </c>
      <c r="X15" s="19">
        <v>83</v>
      </c>
      <c r="Y15" s="19">
        <v>200</v>
      </c>
      <c r="Z15" s="19">
        <v>17</v>
      </c>
      <c r="AA15" s="19">
        <v>119</v>
      </c>
      <c r="AB15" s="19">
        <v>56</v>
      </c>
      <c r="AC15" s="19">
        <v>17</v>
      </c>
      <c r="AD15" s="19">
        <v>29</v>
      </c>
      <c r="AE15" s="19">
        <v>28</v>
      </c>
      <c r="AF15" s="19">
        <v>30</v>
      </c>
      <c r="AG15" s="19">
        <v>23</v>
      </c>
      <c r="AH15" s="19">
        <v>5</v>
      </c>
      <c r="AI15" s="19">
        <v>23</v>
      </c>
      <c r="AJ15" s="16">
        <f t="shared" si="0"/>
        <v>879</v>
      </c>
      <c r="AK15" s="28"/>
    </row>
    <row r="16" spans="1:37" s="10" customFormat="1" ht="27" customHeight="1" thickBot="1">
      <c r="A16" s="34">
        <v>7</v>
      </c>
      <c r="B16" s="21"/>
      <c r="C16" s="21"/>
      <c r="D16" s="21">
        <v>4</v>
      </c>
      <c r="E16" s="21"/>
      <c r="F16" s="21">
        <v>8</v>
      </c>
      <c r="G16" s="51" t="s">
        <v>58</v>
      </c>
      <c r="H16" s="51" t="s">
        <v>59</v>
      </c>
      <c r="I16" s="51" t="s">
        <v>40</v>
      </c>
      <c r="J16" s="21" t="s">
        <v>83</v>
      </c>
      <c r="K16" s="62">
        <f t="shared" si="1"/>
        <v>1019</v>
      </c>
      <c r="M16" s="21">
        <v>8</v>
      </c>
      <c r="N16" s="22" t="s">
        <v>21</v>
      </c>
      <c r="O16" s="21" t="s">
        <v>14</v>
      </c>
      <c r="P16" s="23">
        <v>53</v>
      </c>
      <c r="Q16" s="23">
        <v>12</v>
      </c>
      <c r="R16" s="23">
        <v>56</v>
      </c>
      <c r="S16" s="23">
        <v>29</v>
      </c>
      <c r="T16" s="23">
        <v>37</v>
      </c>
      <c r="U16" s="23">
        <v>86</v>
      </c>
      <c r="V16" s="23">
        <v>64</v>
      </c>
      <c r="W16" s="23">
        <v>70</v>
      </c>
      <c r="X16" s="23">
        <v>128</v>
      </c>
      <c r="Y16" s="23">
        <v>74</v>
      </c>
      <c r="Z16" s="23">
        <v>23</v>
      </c>
      <c r="AA16" s="23">
        <v>77</v>
      </c>
      <c r="AB16" s="23">
        <v>16</v>
      </c>
      <c r="AC16" s="23">
        <v>0</v>
      </c>
      <c r="AD16" s="23">
        <v>33</v>
      </c>
      <c r="AE16" s="23">
        <v>187</v>
      </c>
      <c r="AF16" s="23">
        <v>11</v>
      </c>
      <c r="AG16" s="23">
        <v>6</v>
      </c>
      <c r="AH16" s="23">
        <v>26</v>
      </c>
      <c r="AI16" s="23">
        <v>31</v>
      </c>
      <c r="AJ16" s="29">
        <f t="shared" si="0"/>
        <v>1019</v>
      </c>
      <c r="AK16" s="28"/>
    </row>
    <row r="17" spans="6:40" ht="12.75">
      <c r="F17" s="1"/>
      <c r="AK17" s="27"/>
      <c r="AL17" s="9"/>
      <c r="AM17" s="9"/>
      <c r="AN17" s="9"/>
    </row>
    <row r="18" spans="6:40" ht="12.75">
      <c r="F18" s="1"/>
      <c r="AK18" s="27"/>
      <c r="AL18" s="9"/>
      <c r="AM18" s="9"/>
      <c r="AN18" s="9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2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7.28125" style="0" customWidth="1"/>
    <col min="2" max="2" width="2.28125" style="0" customWidth="1"/>
    <col min="3" max="3" width="2.00390625" style="0" customWidth="1"/>
    <col min="4" max="5" width="2.28125" style="0" customWidth="1"/>
    <col min="6" max="6" width="3.8515625" style="0" bestFit="1" customWidth="1"/>
    <col min="7" max="7" width="18.140625" style="0" customWidth="1"/>
    <col min="8" max="8" width="19.140625" style="0" customWidth="1"/>
    <col min="9" max="9" width="12.421875" style="0" bestFit="1" customWidth="1"/>
    <col min="12" max="12" width="0" style="9" hidden="1" customWidth="1"/>
    <col min="13" max="13" width="5.421875" style="1" hidden="1" customWidth="1"/>
    <col min="14" max="14" width="19.140625" style="0" hidden="1" customWidth="1"/>
    <col min="15" max="15" width="6.8515625" style="1" hidden="1" customWidth="1"/>
    <col min="16" max="35" width="5.140625" style="11" hidden="1" customWidth="1"/>
    <col min="36" max="37" width="6.421875" style="11" hidden="1" customWidth="1"/>
    <col min="38" max="38" width="0" style="0" hidden="1" customWidth="1"/>
    <col min="41" max="16384" width="9.140625" style="9" customWidth="1"/>
  </cols>
  <sheetData>
    <row r="1" spans="1:13" ht="18">
      <c r="A1" s="71" t="s">
        <v>103</v>
      </c>
      <c r="K1" s="66" t="s">
        <v>95</v>
      </c>
      <c r="M1" s="36"/>
    </row>
    <row r="2" spans="1:40" ht="30">
      <c r="A2" s="67" t="s">
        <v>96</v>
      </c>
      <c r="K2" s="72" t="s">
        <v>101</v>
      </c>
      <c r="M2" s="6"/>
      <c r="AK2" s="27"/>
      <c r="AL2" s="9"/>
      <c r="AM2" s="9"/>
      <c r="AN2" s="9"/>
    </row>
    <row r="3" spans="1:40" ht="19.5" customHeight="1">
      <c r="A3" s="68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M3" s="7"/>
      <c r="AF3" s="58"/>
      <c r="AG3" s="58"/>
      <c r="AH3" s="58"/>
      <c r="AI3" s="58"/>
      <c r="AJ3" s="59"/>
      <c r="AK3" s="27"/>
      <c r="AL3" s="9"/>
      <c r="AM3" s="9"/>
      <c r="AN3" s="9"/>
    </row>
    <row r="4" spans="1:40" ht="19.5" customHeight="1">
      <c r="A4" s="70" t="s">
        <v>102</v>
      </c>
      <c r="B4" s="10"/>
      <c r="C4" s="10"/>
      <c r="D4" s="10"/>
      <c r="E4" s="10"/>
      <c r="F4" s="10"/>
      <c r="G4" s="10"/>
      <c r="H4" s="69"/>
      <c r="I4" s="69"/>
      <c r="J4" s="69"/>
      <c r="K4" s="69"/>
      <c r="M4" s="7"/>
      <c r="AF4" s="30"/>
      <c r="AG4" s="30"/>
      <c r="AH4" s="30"/>
      <c r="AI4" s="30"/>
      <c r="AJ4" s="57"/>
      <c r="AK4" s="27"/>
      <c r="AL4" s="9"/>
      <c r="AM4" s="9"/>
      <c r="AN4" s="9"/>
    </row>
    <row r="5" spans="1:37" s="75" customFormat="1" ht="31.5" customHeight="1">
      <c r="A5" s="65" t="s">
        <v>100</v>
      </c>
      <c r="H5" s="76"/>
      <c r="I5" s="76"/>
      <c r="J5" s="76"/>
      <c r="K5" s="76"/>
      <c r="M5" s="77"/>
      <c r="N5" s="76"/>
      <c r="O5" s="78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G5" s="80"/>
      <c r="AH5" s="80"/>
      <c r="AI5" s="80"/>
      <c r="AJ5" s="81"/>
      <c r="AK5" s="82"/>
    </row>
    <row r="6" spans="1:37" s="2" customFormat="1" ht="24" thickBot="1">
      <c r="A6" s="5"/>
      <c r="G6" s="30"/>
      <c r="I6" s="74" t="s">
        <v>92</v>
      </c>
      <c r="J6" s="73"/>
      <c r="K6" s="73"/>
      <c r="M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2" customFormat="1" ht="24" hidden="1" thickBot="1">
      <c r="A7" s="5" t="s">
        <v>5</v>
      </c>
      <c r="F7" s="3"/>
      <c r="G7" s="30" t="s">
        <v>94</v>
      </c>
      <c r="I7" s="30" t="s">
        <v>93</v>
      </c>
      <c r="M7" s="5" t="s">
        <v>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2" customFormat="1" ht="12.75">
      <c r="A8" s="54" t="s">
        <v>25</v>
      </c>
      <c r="B8" s="46"/>
      <c r="C8" s="46"/>
      <c r="D8" s="46"/>
      <c r="E8" s="47"/>
      <c r="F8" s="48"/>
      <c r="G8" s="48" t="s">
        <v>30</v>
      </c>
      <c r="H8" s="48" t="s">
        <v>44</v>
      </c>
      <c r="I8" s="48" t="s">
        <v>33</v>
      </c>
      <c r="J8" s="63"/>
      <c r="K8" s="50" t="s">
        <v>3</v>
      </c>
      <c r="M8" s="31" t="s">
        <v>0</v>
      </c>
      <c r="N8" s="4" t="s">
        <v>1</v>
      </c>
      <c r="O8" s="4" t="s">
        <v>2</v>
      </c>
      <c r="P8" s="45"/>
      <c r="AK8" s="57" t="s">
        <v>90</v>
      </c>
    </row>
    <row r="9" spans="1:37" s="2" customFormat="1" ht="13.5" thickBot="1">
      <c r="A9" s="55"/>
      <c r="B9" s="39" t="s">
        <v>2</v>
      </c>
      <c r="C9" s="40"/>
      <c r="D9" s="40"/>
      <c r="E9" s="41"/>
      <c r="F9" s="37" t="s">
        <v>28</v>
      </c>
      <c r="G9" s="37" t="s">
        <v>31</v>
      </c>
      <c r="H9" s="37" t="s">
        <v>45</v>
      </c>
      <c r="I9" s="37" t="s">
        <v>34</v>
      </c>
      <c r="J9" s="64" t="s">
        <v>36</v>
      </c>
      <c r="K9" s="49" t="s">
        <v>38</v>
      </c>
      <c r="M9" s="44"/>
      <c r="N9" s="42"/>
      <c r="O9" s="42"/>
      <c r="P9" s="52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8" s="2" customFormat="1" ht="12.75">
      <c r="A10" s="56" t="s">
        <v>27</v>
      </c>
      <c r="B10" s="18" t="s">
        <v>7</v>
      </c>
      <c r="C10" s="18" t="s">
        <v>12</v>
      </c>
      <c r="D10" s="18" t="s">
        <v>14</v>
      </c>
      <c r="E10" s="18" t="s">
        <v>26</v>
      </c>
      <c r="F10" s="38" t="s">
        <v>29</v>
      </c>
      <c r="G10" s="38" t="s">
        <v>32</v>
      </c>
      <c r="H10" s="38" t="s">
        <v>46</v>
      </c>
      <c r="I10" s="38" t="s">
        <v>35</v>
      </c>
      <c r="J10" s="38" t="s">
        <v>37</v>
      </c>
      <c r="K10" s="60" t="s">
        <v>39</v>
      </c>
      <c r="M10" s="44"/>
      <c r="N10" s="42"/>
      <c r="O10" s="42"/>
      <c r="P10" s="4">
        <v>1</v>
      </c>
      <c r="Q10" s="4">
        <v>2</v>
      </c>
      <c r="R10" s="4">
        <v>3</v>
      </c>
      <c r="S10" s="4">
        <v>4</v>
      </c>
      <c r="T10" s="4">
        <v>5</v>
      </c>
      <c r="U10" s="4">
        <v>6</v>
      </c>
      <c r="V10" s="4">
        <v>7</v>
      </c>
      <c r="W10" s="4">
        <v>8</v>
      </c>
      <c r="X10" s="4">
        <v>9</v>
      </c>
      <c r="Y10" s="4">
        <v>10</v>
      </c>
      <c r="Z10" s="4">
        <v>11</v>
      </c>
      <c r="AA10" s="4">
        <v>12</v>
      </c>
      <c r="AB10" s="4">
        <v>13</v>
      </c>
      <c r="AC10" s="4">
        <v>14</v>
      </c>
      <c r="AD10" s="4">
        <v>15</v>
      </c>
      <c r="AE10" s="4">
        <v>16</v>
      </c>
      <c r="AF10" s="4">
        <v>18</v>
      </c>
      <c r="AG10" s="4">
        <v>19</v>
      </c>
      <c r="AH10" s="4">
        <v>21</v>
      </c>
      <c r="AI10" s="4">
        <v>22</v>
      </c>
      <c r="AJ10" s="4">
        <v>23</v>
      </c>
      <c r="AK10" s="8" t="s">
        <v>3</v>
      </c>
      <c r="AL10" s="2">
        <f>COUNTA(P10:AJ10)</f>
        <v>21</v>
      </c>
    </row>
    <row r="11" spans="1:38" s="10" customFormat="1" ht="27" customHeight="1">
      <c r="A11" s="32">
        <v>1</v>
      </c>
      <c r="B11" s="17">
        <v>1</v>
      </c>
      <c r="C11" s="17"/>
      <c r="D11" s="17"/>
      <c r="E11" s="17"/>
      <c r="F11" s="17">
        <v>11</v>
      </c>
      <c r="G11" s="43" t="s">
        <v>60</v>
      </c>
      <c r="H11" s="43" t="s">
        <v>61</v>
      </c>
      <c r="I11" s="43" t="s">
        <v>62</v>
      </c>
      <c r="J11" s="17" t="s">
        <v>85</v>
      </c>
      <c r="K11" s="61">
        <f>AK11</f>
        <v>848</v>
      </c>
      <c r="M11" s="13">
        <v>11</v>
      </c>
      <c r="N11" s="14" t="s">
        <v>6</v>
      </c>
      <c r="O11" s="13" t="s">
        <v>7</v>
      </c>
      <c r="P11" s="15">
        <v>1</v>
      </c>
      <c r="Q11" s="15">
        <v>2</v>
      </c>
      <c r="R11" s="15">
        <v>9</v>
      </c>
      <c r="S11" s="15">
        <v>51</v>
      </c>
      <c r="T11" s="15">
        <v>1</v>
      </c>
      <c r="U11" s="15">
        <v>12</v>
      </c>
      <c r="V11" s="15">
        <v>72</v>
      </c>
      <c r="W11" s="15">
        <v>17</v>
      </c>
      <c r="X11" s="15">
        <v>31</v>
      </c>
      <c r="Y11" s="15">
        <v>60</v>
      </c>
      <c r="Z11" s="15">
        <v>177</v>
      </c>
      <c r="AA11" s="15">
        <v>126</v>
      </c>
      <c r="AB11" s="15">
        <v>26</v>
      </c>
      <c r="AC11" s="15">
        <v>15</v>
      </c>
      <c r="AD11" s="15">
        <v>8</v>
      </c>
      <c r="AE11" s="15">
        <v>2</v>
      </c>
      <c r="AF11" s="15">
        <v>32</v>
      </c>
      <c r="AG11" s="15">
        <v>2</v>
      </c>
      <c r="AH11" s="15">
        <v>200</v>
      </c>
      <c r="AI11" s="15">
        <v>3</v>
      </c>
      <c r="AJ11" s="15">
        <v>1</v>
      </c>
      <c r="AK11" s="16">
        <f aca="true" t="shared" si="0" ref="AK11:AK17">SUM(P11:AJ11)</f>
        <v>848</v>
      </c>
      <c r="AL11" s="25"/>
    </row>
    <row r="12" spans="1:38" s="10" customFormat="1" ht="27" customHeight="1">
      <c r="A12" s="32">
        <v>2</v>
      </c>
      <c r="B12" s="17"/>
      <c r="C12" s="17">
        <v>1</v>
      </c>
      <c r="D12" s="17"/>
      <c r="E12" s="17"/>
      <c r="F12" s="17">
        <v>13</v>
      </c>
      <c r="G12" s="43" t="s">
        <v>65</v>
      </c>
      <c r="H12" s="43" t="s">
        <v>66</v>
      </c>
      <c r="I12" s="43" t="s">
        <v>67</v>
      </c>
      <c r="J12" s="17" t="s">
        <v>80</v>
      </c>
      <c r="K12" s="61">
        <f aca="true" t="shared" si="1" ref="K12:K17">AK12</f>
        <v>1064</v>
      </c>
      <c r="M12" s="17">
        <v>13</v>
      </c>
      <c r="N12" s="18" t="s">
        <v>11</v>
      </c>
      <c r="O12" s="17" t="s">
        <v>12</v>
      </c>
      <c r="P12" s="19">
        <v>200</v>
      </c>
      <c r="Q12" s="19">
        <v>0</v>
      </c>
      <c r="R12" s="19">
        <v>2</v>
      </c>
      <c r="S12" s="19">
        <v>52</v>
      </c>
      <c r="T12" s="19">
        <v>1</v>
      </c>
      <c r="U12" s="19">
        <v>16</v>
      </c>
      <c r="V12" s="19">
        <v>200</v>
      </c>
      <c r="W12" s="19">
        <v>200</v>
      </c>
      <c r="X12" s="19">
        <v>46</v>
      </c>
      <c r="Y12" s="19">
        <v>44</v>
      </c>
      <c r="Z12" s="19">
        <v>23</v>
      </c>
      <c r="AA12" s="19">
        <v>9</v>
      </c>
      <c r="AB12" s="19">
        <v>29</v>
      </c>
      <c r="AC12" s="19">
        <v>5</v>
      </c>
      <c r="AD12" s="19">
        <v>10</v>
      </c>
      <c r="AE12" s="19">
        <v>1</v>
      </c>
      <c r="AF12" s="19">
        <v>11</v>
      </c>
      <c r="AG12" s="19">
        <v>10</v>
      </c>
      <c r="AH12" s="19">
        <v>200</v>
      </c>
      <c r="AI12" s="19">
        <v>4</v>
      </c>
      <c r="AJ12" s="19">
        <v>1</v>
      </c>
      <c r="AK12" s="16">
        <f t="shared" si="0"/>
        <v>1064</v>
      </c>
      <c r="AL12" s="26"/>
    </row>
    <row r="13" spans="1:38" s="10" customFormat="1" ht="27" customHeight="1">
      <c r="A13" s="32">
        <v>3</v>
      </c>
      <c r="B13" s="17">
        <v>2</v>
      </c>
      <c r="C13" s="17"/>
      <c r="D13" s="17"/>
      <c r="E13" s="17"/>
      <c r="F13" s="17">
        <v>12</v>
      </c>
      <c r="G13" s="43" t="s">
        <v>63</v>
      </c>
      <c r="H13" s="43" t="s">
        <v>64</v>
      </c>
      <c r="I13" s="43" t="s">
        <v>62</v>
      </c>
      <c r="J13" s="17" t="s">
        <v>77</v>
      </c>
      <c r="K13" s="61">
        <f t="shared" si="1"/>
        <v>1483</v>
      </c>
      <c r="M13" s="17">
        <v>12</v>
      </c>
      <c r="N13" s="18" t="s">
        <v>8</v>
      </c>
      <c r="O13" s="17" t="s">
        <v>7</v>
      </c>
      <c r="P13" s="19">
        <v>200</v>
      </c>
      <c r="Q13" s="19">
        <v>200</v>
      </c>
      <c r="R13" s="19">
        <v>1</v>
      </c>
      <c r="S13" s="19">
        <v>52</v>
      </c>
      <c r="T13" s="19">
        <v>1</v>
      </c>
      <c r="U13" s="19">
        <v>5</v>
      </c>
      <c r="V13" s="19">
        <v>200</v>
      </c>
      <c r="W13" s="19">
        <v>24</v>
      </c>
      <c r="X13" s="19">
        <v>67</v>
      </c>
      <c r="Y13" s="19">
        <v>40</v>
      </c>
      <c r="Z13" s="19">
        <v>26</v>
      </c>
      <c r="AA13" s="19">
        <v>30</v>
      </c>
      <c r="AB13" s="19">
        <v>4</v>
      </c>
      <c r="AC13" s="19">
        <v>1</v>
      </c>
      <c r="AD13" s="19">
        <v>200</v>
      </c>
      <c r="AE13" s="19">
        <v>23</v>
      </c>
      <c r="AF13" s="19">
        <v>200</v>
      </c>
      <c r="AG13" s="19">
        <v>3</v>
      </c>
      <c r="AH13" s="19">
        <v>6</v>
      </c>
      <c r="AI13" s="19">
        <v>200</v>
      </c>
      <c r="AJ13" s="19">
        <v>0</v>
      </c>
      <c r="AK13" s="16">
        <f t="shared" si="0"/>
        <v>1483</v>
      </c>
      <c r="AL13" s="20"/>
    </row>
    <row r="14" spans="1:38" s="10" customFormat="1" ht="27" customHeight="1">
      <c r="A14" s="32">
        <v>4</v>
      </c>
      <c r="B14" s="17">
        <v>3</v>
      </c>
      <c r="C14" s="17"/>
      <c r="D14" s="17"/>
      <c r="E14" s="17"/>
      <c r="F14" s="17">
        <v>15</v>
      </c>
      <c r="G14" s="43" t="s">
        <v>71</v>
      </c>
      <c r="H14" s="43" t="s">
        <v>72</v>
      </c>
      <c r="I14" s="43" t="s">
        <v>70</v>
      </c>
      <c r="J14" s="17" t="s">
        <v>81</v>
      </c>
      <c r="K14" s="61">
        <f t="shared" si="1"/>
        <v>1857</v>
      </c>
      <c r="M14" s="17">
        <v>15</v>
      </c>
      <c r="N14" s="18" t="s">
        <v>9</v>
      </c>
      <c r="O14" s="17" t="s">
        <v>7</v>
      </c>
      <c r="P14" s="19">
        <v>200</v>
      </c>
      <c r="Q14" s="19">
        <v>2</v>
      </c>
      <c r="R14" s="19">
        <v>200</v>
      </c>
      <c r="S14" s="19">
        <v>6</v>
      </c>
      <c r="T14" s="19">
        <v>61</v>
      </c>
      <c r="U14" s="19">
        <v>0</v>
      </c>
      <c r="V14" s="19">
        <v>200</v>
      </c>
      <c r="W14" s="19">
        <v>31</v>
      </c>
      <c r="X14" s="19">
        <v>171</v>
      </c>
      <c r="Y14" s="19">
        <v>43</v>
      </c>
      <c r="Z14" s="19">
        <v>26</v>
      </c>
      <c r="AA14" s="19">
        <v>85</v>
      </c>
      <c r="AB14" s="19">
        <v>176</v>
      </c>
      <c r="AC14" s="19">
        <v>2</v>
      </c>
      <c r="AD14" s="19">
        <v>200</v>
      </c>
      <c r="AE14" s="19">
        <v>4</v>
      </c>
      <c r="AF14" s="19">
        <v>200</v>
      </c>
      <c r="AG14" s="19">
        <v>3</v>
      </c>
      <c r="AH14" s="19">
        <v>200</v>
      </c>
      <c r="AI14" s="19">
        <v>46</v>
      </c>
      <c r="AJ14" s="19">
        <v>1</v>
      </c>
      <c r="AK14" s="16">
        <f t="shared" si="0"/>
        <v>1857</v>
      </c>
      <c r="AL14" s="20"/>
    </row>
    <row r="15" spans="1:38" s="10" customFormat="1" ht="27" customHeight="1">
      <c r="A15" s="32">
        <v>5</v>
      </c>
      <c r="B15" s="17"/>
      <c r="C15" s="17"/>
      <c r="D15" s="17">
        <v>1</v>
      </c>
      <c r="E15" s="17"/>
      <c r="F15" s="17">
        <v>14</v>
      </c>
      <c r="G15" s="43" t="s">
        <v>68</v>
      </c>
      <c r="H15" s="43" t="s">
        <v>69</v>
      </c>
      <c r="I15" s="43" t="s">
        <v>70</v>
      </c>
      <c r="J15" s="17" t="s">
        <v>79</v>
      </c>
      <c r="K15" s="61">
        <f t="shared" si="1"/>
        <v>2088</v>
      </c>
      <c r="M15" s="17">
        <v>14</v>
      </c>
      <c r="N15" s="18" t="s">
        <v>13</v>
      </c>
      <c r="O15" s="17" t="s">
        <v>14</v>
      </c>
      <c r="P15" s="19">
        <v>200</v>
      </c>
      <c r="Q15" s="19">
        <v>200</v>
      </c>
      <c r="R15" s="19">
        <v>112</v>
      </c>
      <c r="S15" s="19">
        <v>59</v>
      </c>
      <c r="T15" s="19">
        <v>56</v>
      </c>
      <c r="U15" s="19">
        <v>200</v>
      </c>
      <c r="V15" s="19">
        <v>200</v>
      </c>
      <c r="W15" s="19">
        <v>77</v>
      </c>
      <c r="X15" s="19">
        <v>62</v>
      </c>
      <c r="Y15" s="19">
        <v>37</v>
      </c>
      <c r="Z15" s="19">
        <v>32</v>
      </c>
      <c r="AA15" s="19">
        <v>96</v>
      </c>
      <c r="AB15" s="19">
        <v>200</v>
      </c>
      <c r="AC15" s="19">
        <v>126</v>
      </c>
      <c r="AD15" s="19">
        <v>32</v>
      </c>
      <c r="AE15" s="19">
        <v>8</v>
      </c>
      <c r="AF15" s="19">
        <v>200</v>
      </c>
      <c r="AG15" s="19">
        <v>95</v>
      </c>
      <c r="AH15" s="19">
        <v>0</v>
      </c>
      <c r="AI15" s="19">
        <v>58</v>
      </c>
      <c r="AJ15" s="19">
        <v>38</v>
      </c>
      <c r="AK15" s="16">
        <f t="shared" si="0"/>
        <v>2088</v>
      </c>
      <c r="AL15" s="20"/>
    </row>
    <row r="16" spans="1:38" s="10" customFormat="1" ht="27" customHeight="1">
      <c r="A16" s="32">
        <v>6</v>
      </c>
      <c r="B16" s="17">
        <v>4</v>
      </c>
      <c r="C16" s="17"/>
      <c r="D16" s="17"/>
      <c r="E16" s="17"/>
      <c r="F16" s="17">
        <v>16</v>
      </c>
      <c r="G16" s="43" t="s">
        <v>73</v>
      </c>
      <c r="H16" s="43" t="s">
        <v>74</v>
      </c>
      <c r="I16" s="43" t="s">
        <v>70</v>
      </c>
      <c r="J16" s="17" t="s">
        <v>78</v>
      </c>
      <c r="K16" s="61">
        <f t="shared" si="1"/>
        <v>2450</v>
      </c>
      <c r="M16" s="17">
        <v>16</v>
      </c>
      <c r="N16" s="18" t="s">
        <v>10</v>
      </c>
      <c r="O16" s="17" t="s">
        <v>7</v>
      </c>
      <c r="P16" s="19">
        <v>200</v>
      </c>
      <c r="Q16" s="19">
        <v>0</v>
      </c>
      <c r="R16" s="19">
        <v>30</v>
      </c>
      <c r="S16" s="19">
        <v>1</v>
      </c>
      <c r="T16" s="19">
        <v>200</v>
      </c>
      <c r="U16" s="19">
        <v>4</v>
      </c>
      <c r="V16" s="19">
        <v>200</v>
      </c>
      <c r="W16" s="19">
        <v>178</v>
      </c>
      <c r="X16" s="19">
        <v>15</v>
      </c>
      <c r="Y16" s="19">
        <v>43</v>
      </c>
      <c r="Z16" s="19">
        <v>200</v>
      </c>
      <c r="AA16" s="19">
        <v>200</v>
      </c>
      <c r="AB16" s="19">
        <v>200</v>
      </c>
      <c r="AC16" s="19">
        <v>47</v>
      </c>
      <c r="AD16" s="19">
        <v>104</v>
      </c>
      <c r="AE16" s="19">
        <v>200</v>
      </c>
      <c r="AF16" s="19">
        <v>200</v>
      </c>
      <c r="AG16" s="19">
        <v>4</v>
      </c>
      <c r="AH16" s="19">
        <v>200</v>
      </c>
      <c r="AI16" s="19">
        <v>200</v>
      </c>
      <c r="AJ16" s="19">
        <v>24</v>
      </c>
      <c r="AK16" s="16">
        <f t="shared" si="0"/>
        <v>2450</v>
      </c>
      <c r="AL16" s="20"/>
    </row>
    <row r="17" spans="1:38" s="10" customFormat="1" ht="27" customHeight="1" thickBot="1">
      <c r="A17" s="34">
        <v>7</v>
      </c>
      <c r="B17" s="21"/>
      <c r="C17" s="21"/>
      <c r="D17" s="21">
        <v>2</v>
      </c>
      <c r="E17" s="21"/>
      <c r="F17" s="21">
        <v>17</v>
      </c>
      <c r="G17" s="51" t="s">
        <v>75</v>
      </c>
      <c r="H17" s="51" t="s">
        <v>76</v>
      </c>
      <c r="I17" s="51" t="s">
        <v>70</v>
      </c>
      <c r="J17" s="21" t="s">
        <v>81</v>
      </c>
      <c r="K17" s="62">
        <f t="shared" si="1"/>
        <v>2541</v>
      </c>
      <c r="M17" s="21">
        <v>17</v>
      </c>
      <c r="N17" s="22" t="s">
        <v>15</v>
      </c>
      <c r="O17" s="21" t="s">
        <v>14</v>
      </c>
      <c r="P17" s="23">
        <v>200</v>
      </c>
      <c r="Q17" s="23">
        <v>47</v>
      </c>
      <c r="R17" s="23">
        <v>122</v>
      </c>
      <c r="S17" s="23">
        <v>200</v>
      </c>
      <c r="T17" s="23">
        <v>23</v>
      </c>
      <c r="U17" s="23">
        <v>194</v>
      </c>
      <c r="V17" s="23">
        <v>2</v>
      </c>
      <c r="W17" s="23">
        <v>55</v>
      </c>
      <c r="X17" s="23">
        <v>70</v>
      </c>
      <c r="Y17" s="23">
        <v>200</v>
      </c>
      <c r="Z17" s="23">
        <v>113</v>
      </c>
      <c r="AA17" s="23">
        <v>129</v>
      </c>
      <c r="AB17" s="23">
        <v>143</v>
      </c>
      <c r="AC17" s="23">
        <v>114</v>
      </c>
      <c r="AD17" s="23">
        <v>54</v>
      </c>
      <c r="AE17" s="23">
        <v>52</v>
      </c>
      <c r="AF17" s="23">
        <v>200</v>
      </c>
      <c r="AG17" s="23">
        <v>102</v>
      </c>
      <c r="AH17" s="23">
        <v>200</v>
      </c>
      <c r="AI17" s="23">
        <v>200</v>
      </c>
      <c r="AJ17" s="23">
        <v>121</v>
      </c>
      <c r="AK17" s="29">
        <f t="shared" si="0"/>
        <v>2541</v>
      </c>
      <c r="AL17" s="24"/>
    </row>
    <row r="18" spans="6:40" ht="12.75">
      <c r="F18" s="1"/>
      <c r="AM18" s="9"/>
      <c r="AN18" s="9"/>
    </row>
    <row r="19" spans="6:40" ht="12.75">
      <c r="F19" s="1"/>
      <c r="AM19" s="9"/>
      <c r="AN19" s="9"/>
    </row>
    <row r="20" spans="6:40" ht="12.75">
      <c r="F20" s="1"/>
      <c r="AM20" s="9"/>
      <c r="AN20" s="9"/>
    </row>
    <row r="21" spans="6:40" ht="12.75">
      <c r="F21" s="1"/>
      <c r="AM21" s="9"/>
      <c r="AN21" s="9"/>
    </row>
    <row r="22" ht="12.75">
      <c r="F22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Q127"/>
  <sheetViews>
    <sheetView showGridLines="0" tabSelected="1" view="pageLayout" zoomScaleNormal="8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7" width="2.7109375" style="0" customWidth="1"/>
    <col min="8" max="8" width="3.421875" style="0" customWidth="1"/>
    <col min="9" max="10" width="20.7109375" style="0" customWidth="1"/>
    <col min="11" max="11" width="14.140625" style="0" customWidth="1"/>
    <col min="12" max="12" width="10.7109375" style="0" customWidth="1"/>
    <col min="13" max="13" width="6.7109375" style="0" customWidth="1"/>
    <col min="14" max="14" width="0" style="9" hidden="1" customWidth="1"/>
    <col min="15" max="15" width="5.421875" style="0" hidden="1" customWidth="1"/>
    <col min="16" max="16" width="19.140625" style="0" hidden="1" customWidth="1"/>
    <col min="17" max="17" width="7.421875" style="35" hidden="1" customWidth="1"/>
    <col min="18" max="18" width="3.8515625" style="35" hidden="1" customWidth="1"/>
    <col min="19" max="38" width="5.140625" style="35" hidden="1" customWidth="1"/>
    <col min="39" max="39" width="6.7109375" style="35" hidden="1" customWidth="1"/>
    <col min="40" max="41" width="0" style="0" hidden="1" customWidth="1"/>
    <col min="44" max="16384" width="9.140625" style="9" customWidth="1"/>
  </cols>
  <sheetData>
    <row r="3" ht="12.75">
      <c r="AQ3" s="87"/>
    </row>
    <row r="4" spans="1:43" ht="15.75">
      <c r="A4" s="67" t="s">
        <v>136</v>
      </c>
      <c r="M4" s="66"/>
      <c r="O4" s="36" t="s">
        <v>23</v>
      </c>
      <c r="Q4" s="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Q4" s="9"/>
    </row>
    <row r="5" ht="12.75">
      <c r="A5" s="133" t="s">
        <v>127</v>
      </c>
    </row>
    <row r="6" ht="12.75">
      <c r="A6" s="134"/>
    </row>
    <row r="7" spans="1:43" ht="30">
      <c r="A7" s="134"/>
      <c r="B7" s="105" t="s">
        <v>5</v>
      </c>
      <c r="C7" s="105" t="s">
        <v>4</v>
      </c>
      <c r="D7" s="106" t="s">
        <v>123</v>
      </c>
      <c r="E7" s="105" t="s">
        <v>124</v>
      </c>
      <c r="F7" s="115" t="s">
        <v>125</v>
      </c>
      <c r="G7" s="105" t="s">
        <v>126</v>
      </c>
      <c r="H7" s="105"/>
      <c r="J7" s="107" t="s">
        <v>134</v>
      </c>
      <c r="K7" s="116" t="s">
        <v>137</v>
      </c>
      <c r="O7" s="6"/>
      <c r="Q7" s="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7"/>
      <c r="AN7" s="9"/>
      <c r="AO7" s="9"/>
      <c r="AP7" s="9"/>
      <c r="AQ7" s="9"/>
    </row>
    <row r="8" spans="1:43" ht="19.5" customHeight="1">
      <c r="A8" s="68" t="s">
        <v>122</v>
      </c>
      <c r="B8" s="69"/>
      <c r="C8" s="69"/>
      <c r="D8" s="69"/>
      <c r="E8" s="69"/>
      <c r="F8" s="69"/>
      <c r="G8" s="69"/>
      <c r="H8" s="69" t="s">
        <v>138</v>
      </c>
      <c r="I8" s="69"/>
      <c r="J8" s="69"/>
      <c r="K8" s="96" t="s">
        <v>139</v>
      </c>
      <c r="L8" s="69"/>
      <c r="M8" s="69"/>
      <c r="O8" s="7" t="s">
        <v>88</v>
      </c>
      <c r="Q8" s="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58"/>
      <c r="AI8" s="58"/>
      <c r="AJ8" s="58"/>
      <c r="AK8" s="58"/>
      <c r="AL8" s="59"/>
      <c r="AM8" s="27" t="s">
        <v>91</v>
      </c>
      <c r="AN8" s="9"/>
      <c r="AO8" s="9"/>
      <c r="AP8" s="9"/>
      <c r="AQ8" s="9"/>
    </row>
    <row r="9" spans="1:43" ht="19.5" customHeight="1">
      <c r="A9" s="35" t="s">
        <v>140</v>
      </c>
      <c r="B9" s="10"/>
      <c r="C9" s="10"/>
      <c r="D9" s="10"/>
      <c r="E9" s="10"/>
      <c r="F9" s="10"/>
      <c r="G9" s="10"/>
      <c r="H9" s="10"/>
      <c r="I9" s="70" t="s">
        <v>141</v>
      </c>
      <c r="K9" s="96" t="s">
        <v>142</v>
      </c>
      <c r="L9" s="69"/>
      <c r="M9" s="69"/>
      <c r="O9" s="7"/>
      <c r="Q9" s="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30"/>
      <c r="AI9" s="30"/>
      <c r="AJ9" s="30"/>
      <c r="AK9" s="30"/>
      <c r="AL9" s="57"/>
      <c r="AM9" s="27"/>
      <c r="AN9" s="9"/>
      <c r="AO9" s="9"/>
      <c r="AP9" s="9"/>
      <c r="AQ9" s="9"/>
    </row>
    <row r="10" spans="1:39" s="10" customFormat="1" ht="30.75" customHeight="1">
      <c r="A10" s="70" t="s">
        <v>204</v>
      </c>
      <c r="J10" s="96" t="s">
        <v>205</v>
      </c>
      <c r="K10" s="69" t="s">
        <v>143</v>
      </c>
      <c r="L10" s="69"/>
      <c r="M10" s="69"/>
      <c r="O10" s="101"/>
      <c r="P10" s="69"/>
      <c r="Q10" s="102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0"/>
      <c r="AI10" s="100"/>
      <c r="AJ10" s="100"/>
      <c r="AK10" s="100"/>
      <c r="AL10" s="104"/>
      <c r="AM10" s="28"/>
    </row>
    <row r="11" spans="1:9" ht="12.75">
      <c r="A11" s="85" t="s">
        <v>135</v>
      </c>
      <c r="I11" s="1"/>
    </row>
    <row r="12" spans="1:39" s="75" customFormat="1" ht="31.5" customHeight="1">
      <c r="A12" s="70" t="s">
        <v>105</v>
      </c>
      <c r="B12" s="10"/>
      <c r="C12" s="10"/>
      <c r="D12" s="10"/>
      <c r="E12" s="10"/>
      <c r="F12" s="138" t="s">
        <v>104</v>
      </c>
      <c r="G12" s="138"/>
      <c r="H12" s="138"/>
      <c r="I12" s="100" t="s">
        <v>144</v>
      </c>
      <c r="J12" s="96" t="s">
        <v>145</v>
      </c>
      <c r="K12" s="96" t="s">
        <v>132</v>
      </c>
      <c r="M12" s="76"/>
      <c r="O12" s="77"/>
      <c r="P12" s="76"/>
      <c r="Q12" s="78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  <c r="AI12" s="80"/>
      <c r="AJ12" s="80"/>
      <c r="AK12" s="80"/>
      <c r="AL12" s="81"/>
      <c r="AM12" s="82"/>
    </row>
    <row r="13" spans="1:39" s="75" customFormat="1" ht="31.5" customHeight="1">
      <c r="A13" s="70" t="s">
        <v>129</v>
      </c>
      <c r="B13" s="10"/>
      <c r="C13" s="10"/>
      <c r="D13" s="10"/>
      <c r="E13" s="10"/>
      <c r="F13" s="138" t="s">
        <v>104</v>
      </c>
      <c r="G13" s="138"/>
      <c r="H13" s="138"/>
      <c r="I13" s="100" t="s">
        <v>146</v>
      </c>
      <c r="J13" s="96" t="s">
        <v>147</v>
      </c>
      <c r="K13" s="96" t="s">
        <v>133</v>
      </c>
      <c r="M13" s="76"/>
      <c r="O13" s="77"/>
      <c r="P13" s="76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80"/>
      <c r="AJ13" s="80"/>
      <c r="AK13" s="80"/>
      <c r="AL13" s="81"/>
      <c r="AM13" s="82"/>
    </row>
    <row r="14" spans="1:39" s="75" customFormat="1" ht="30.75" customHeight="1">
      <c r="A14" s="70" t="s">
        <v>130</v>
      </c>
      <c r="B14" s="10"/>
      <c r="C14" s="10"/>
      <c r="D14" s="10"/>
      <c r="E14" s="10"/>
      <c r="F14" s="138" t="s">
        <v>104</v>
      </c>
      <c r="G14" s="138"/>
      <c r="H14" s="138"/>
      <c r="I14" s="100" t="s">
        <v>148</v>
      </c>
      <c r="J14" s="96" t="s">
        <v>149</v>
      </c>
      <c r="K14" s="96" t="s">
        <v>150</v>
      </c>
      <c r="M14" s="76"/>
      <c r="O14" s="77"/>
      <c r="P14" s="76"/>
      <c r="Q14" s="78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0"/>
      <c r="AI14" s="80"/>
      <c r="AJ14" s="80"/>
      <c r="AK14" s="80"/>
      <c r="AL14" s="81"/>
      <c r="AM14" s="82"/>
    </row>
    <row r="15" spans="1:39" s="75" customFormat="1" ht="31.5" customHeight="1">
      <c r="A15" s="70" t="s">
        <v>131</v>
      </c>
      <c r="B15" s="10"/>
      <c r="C15" s="10"/>
      <c r="D15" s="10"/>
      <c r="E15" s="10"/>
      <c r="F15" s="138" t="s">
        <v>104</v>
      </c>
      <c r="G15" s="138"/>
      <c r="H15" s="138"/>
      <c r="I15" s="100" t="s">
        <v>119</v>
      </c>
      <c r="J15" s="96" t="s">
        <v>120</v>
      </c>
      <c r="K15" s="96" t="s">
        <v>121</v>
      </c>
      <c r="M15" s="76"/>
      <c r="O15" s="77"/>
      <c r="P15" s="76"/>
      <c r="Q15" s="78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80"/>
      <c r="AI15" s="80"/>
      <c r="AJ15" s="80"/>
      <c r="AK15" s="80"/>
      <c r="AL15" s="81"/>
      <c r="AM15" s="82"/>
    </row>
    <row r="16" spans="1:39" s="75" customFormat="1" ht="18.75" customHeight="1">
      <c r="A16" s="83" t="s">
        <v>128</v>
      </c>
      <c r="J16" s="76"/>
      <c r="K16" s="76"/>
      <c r="L16" s="76"/>
      <c r="M16" s="76"/>
      <c r="O16" s="77"/>
      <c r="P16" s="76"/>
      <c r="Q16" s="78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80"/>
      <c r="AJ16" s="80"/>
      <c r="AK16" s="80"/>
      <c r="AL16" s="81"/>
      <c r="AM16" s="82"/>
    </row>
    <row r="17" spans="1:39" s="2" customFormat="1" ht="18.75" customHeight="1">
      <c r="A17" s="83" t="s">
        <v>114</v>
      </c>
      <c r="I17" s="30"/>
      <c r="J17" s="88"/>
      <c r="K17" s="117" t="s">
        <v>151</v>
      </c>
      <c r="L17"/>
      <c r="M17"/>
      <c r="O17" s="5" t="s">
        <v>4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8.75" customHeight="1" thickBot="1">
      <c r="A18" s="83" t="s">
        <v>115</v>
      </c>
      <c r="B18" s="95" t="s">
        <v>116</v>
      </c>
      <c r="I18" s="97" t="s">
        <v>118</v>
      </c>
      <c r="J18" s="88"/>
      <c r="K18" s="74" t="s">
        <v>92</v>
      </c>
      <c r="L18" s="73"/>
      <c r="M18" s="73"/>
      <c r="O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2.75">
      <c r="A19" s="54" t="s">
        <v>25</v>
      </c>
      <c r="B19" s="46"/>
      <c r="C19" s="46"/>
      <c r="D19" s="46"/>
      <c r="E19" s="46"/>
      <c r="F19" s="46"/>
      <c r="G19" s="47"/>
      <c r="H19" s="48"/>
      <c r="I19" s="48" t="s">
        <v>30</v>
      </c>
      <c r="J19" s="48" t="s">
        <v>111</v>
      </c>
      <c r="K19" s="48" t="s">
        <v>113</v>
      </c>
      <c r="L19" s="63" t="s">
        <v>109</v>
      </c>
      <c r="M19" s="50" t="s">
        <v>3</v>
      </c>
      <c r="O19" s="31" t="s">
        <v>0</v>
      </c>
      <c r="P19" s="4" t="s">
        <v>1</v>
      </c>
      <c r="Q19" s="4" t="s">
        <v>2</v>
      </c>
      <c r="R19" s="45"/>
      <c r="AM19" s="57" t="s">
        <v>90</v>
      </c>
    </row>
    <row r="20" spans="1:39" s="2" customFormat="1" ht="13.5" thickBot="1">
      <c r="A20" s="55"/>
      <c r="B20" s="39" t="s">
        <v>2</v>
      </c>
      <c r="C20" s="40"/>
      <c r="D20" s="40"/>
      <c r="E20" s="40"/>
      <c r="F20" s="40"/>
      <c r="G20" s="41"/>
      <c r="H20" s="37" t="s">
        <v>28</v>
      </c>
      <c r="I20" s="37" t="s">
        <v>106</v>
      </c>
      <c r="J20" s="1" t="s">
        <v>112</v>
      </c>
      <c r="K20" s="37" t="s">
        <v>108</v>
      </c>
      <c r="L20" s="64" t="s">
        <v>110</v>
      </c>
      <c r="M20" s="49" t="s">
        <v>38</v>
      </c>
      <c r="O20" s="44"/>
      <c r="P20" s="42"/>
      <c r="Q20" s="42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1:41" s="2" customFormat="1" ht="13.5" thickBot="1">
      <c r="A21" s="90" t="s">
        <v>27</v>
      </c>
      <c r="B21" s="98" t="s">
        <v>152</v>
      </c>
      <c r="C21" s="98" t="s">
        <v>153</v>
      </c>
      <c r="D21" s="98" t="s">
        <v>154</v>
      </c>
      <c r="E21" s="99" t="s">
        <v>155</v>
      </c>
      <c r="F21" s="98"/>
      <c r="G21" s="98"/>
      <c r="H21" s="91" t="s">
        <v>29</v>
      </c>
      <c r="I21" s="91" t="s">
        <v>107</v>
      </c>
      <c r="J21" s="92"/>
      <c r="K21" s="93" t="s">
        <v>117</v>
      </c>
      <c r="L21" s="91" t="s">
        <v>37</v>
      </c>
      <c r="M21" s="94" t="s">
        <v>39</v>
      </c>
      <c r="O21" s="44"/>
      <c r="P21" s="42"/>
      <c r="Q21" s="42"/>
      <c r="R21" s="4">
        <v>1</v>
      </c>
      <c r="S21" s="4">
        <v>2</v>
      </c>
      <c r="T21" s="4">
        <v>3</v>
      </c>
      <c r="U21" s="4">
        <v>4</v>
      </c>
      <c r="V21" s="4">
        <v>5</v>
      </c>
      <c r="W21" s="4">
        <v>6</v>
      </c>
      <c r="X21" s="4">
        <v>7</v>
      </c>
      <c r="Y21" s="4">
        <v>8</v>
      </c>
      <c r="Z21" s="4">
        <v>9</v>
      </c>
      <c r="AA21" s="4">
        <v>11</v>
      </c>
      <c r="AB21" s="4">
        <v>12</v>
      </c>
      <c r="AC21" s="4">
        <v>13</v>
      </c>
      <c r="AD21" s="4">
        <v>14</v>
      </c>
      <c r="AE21" s="4">
        <v>17</v>
      </c>
      <c r="AF21" s="4">
        <v>18</v>
      </c>
      <c r="AG21" s="4">
        <v>19</v>
      </c>
      <c r="AH21" s="4">
        <v>20</v>
      </c>
      <c r="AI21" s="4">
        <v>21</v>
      </c>
      <c r="AJ21" s="4">
        <v>22</v>
      </c>
      <c r="AK21" s="4">
        <v>23</v>
      </c>
      <c r="AL21" s="4">
        <v>24</v>
      </c>
      <c r="AM21" s="8" t="s">
        <v>3</v>
      </c>
      <c r="AO21" s="2">
        <f>COUNTA(R21:AL21)</f>
        <v>21</v>
      </c>
    </row>
    <row r="22" spans="1:39" s="10" customFormat="1" ht="15" customHeight="1" thickTop="1">
      <c r="A22" s="139">
        <v>1</v>
      </c>
      <c r="B22" s="123">
        <v>1</v>
      </c>
      <c r="C22" s="123"/>
      <c r="D22" s="123"/>
      <c r="E22" s="123"/>
      <c r="F22" s="123"/>
      <c r="G22" s="123"/>
      <c r="H22" s="123">
        <v>2</v>
      </c>
      <c r="I22" s="84" t="s">
        <v>156</v>
      </c>
      <c r="J22" s="84" t="s">
        <v>157</v>
      </c>
      <c r="K22" s="43">
        <v>61831</v>
      </c>
      <c r="L22" s="122" t="s">
        <v>158</v>
      </c>
      <c r="M22" s="125">
        <v>2</v>
      </c>
      <c r="O22" s="32">
        <v>2</v>
      </c>
      <c r="P22" s="18" t="s">
        <v>22</v>
      </c>
      <c r="Q22" s="19" t="s">
        <v>7</v>
      </c>
      <c r="R22" s="19">
        <v>1</v>
      </c>
      <c r="S22" s="19">
        <v>0</v>
      </c>
      <c r="T22" s="19">
        <v>0</v>
      </c>
      <c r="U22" s="19">
        <v>2</v>
      </c>
      <c r="V22" s="19">
        <v>2</v>
      </c>
      <c r="W22" s="19">
        <v>2</v>
      </c>
      <c r="X22" s="19">
        <v>2</v>
      </c>
      <c r="Y22" s="19">
        <v>1</v>
      </c>
      <c r="Z22" s="19">
        <v>1</v>
      </c>
      <c r="AA22" s="19">
        <v>1</v>
      </c>
      <c r="AB22" s="19">
        <v>2</v>
      </c>
      <c r="AC22" s="19">
        <v>0</v>
      </c>
      <c r="AD22" s="19">
        <v>1</v>
      </c>
      <c r="AE22" s="19">
        <v>0</v>
      </c>
      <c r="AF22" s="19">
        <v>5</v>
      </c>
      <c r="AG22" s="19">
        <v>0</v>
      </c>
      <c r="AH22" s="19">
        <v>0</v>
      </c>
      <c r="AI22" s="19">
        <v>5</v>
      </c>
      <c r="AJ22" s="19">
        <v>1</v>
      </c>
      <c r="AK22" s="19">
        <v>1</v>
      </c>
      <c r="AL22" s="19">
        <v>2</v>
      </c>
      <c r="AM22" s="33">
        <f>SUM(R22:AL22)</f>
        <v>29</v>
      </c>
    </row>
    <row r="23" spans="1:39" s="10" customFormat="1" ht="15" customHeight="1">
      <c r="A23" s="132"/>
      <c r="B23" s="130"/>
      <c r="C23" s="130"/>
      <c r="D23" s="130"/>
      <c r="E23" s="130"/>
      <c r="F23" s="130"/>
      <c r="G23" s="130"/>
      <c r="H23" s="130"/>
      <c r="I23" s="84" t="s">
        <v>159</v>
      </c>
      <c r="J23" s="84" t="s">
        <v>160</v>
      </c>
      <c r="K23" s="43">
        <v>32234</v>
      </c>
      <c r="L23" s="130"/>
      <c r="M23" s="131"/>
      <c r="O23" s="32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33"/>
    </row>
    <row r="24" spans="1:39" s="10" customFormat="1" ht="15" customHeight="1">
      <c r="A24" s="128">
        <v>1</v>
      </c>
      <c r="B24" s="122"/>
      <c r="C24" s="122">
        <v>1</v>
      </c>
      <c r="D24" s="122"/>
      <c r="E24" s="122"/>
      <c r="F24" s="122"/>
      <c r="G24" s="122"/>
      <c r="H24" s="122">
        <v>11</v>
      </c>
      <c r="I24" s="84" t="s">
        <v>161</v>
      </c>
      <c r="J24" s="84" t="s">
        <v>162</v>
      </c>
      <c r="K24" s="43">
        <v>5877</v>
      </c>
      <c r="L24" s="122" t="s">
        <v>158</v>
      </c>
      <c r="M24" s="124">
        <v>2</v>
      </c>
      <c r="O24" s="32">
        <v>2</v>
      </c>
      <c r="P24" s="18" t="s">
        <v>22</v>
      </c>
      <c r="Q24" s="19" t="s">
        <v>7</v>
      </c>
      <c r="R24" s="19">
        <v>1</v>
      </c>
      <c r="S24" s="19">
        <v>0</v>
      </c>
      <c r="T24" s="19">
        <v>0</v>
      </c>
      <c r="U24" s="19">
        <v>2</v>
      </c>
      <c r="V24" s="19">
        <v>2</v>
      </c>
      <c r="W24" s="19">
        <v>2</v>
      </c>
      <c r="X24" s="19">
        <v>2</v>
      </c>
      <c r="Y24" s="19">
        <v>1</v>
      </c>
      <c r="Z24" s="19">
        <v>1</v>
      </c>
      <c r="AA24" s="19">
        <v>1</v>
      </c>
      <c r="AB24" s="19">
        <v>2</v>
      </c>
      <c r="AC24" s="19">
        <v>0</v>
      </c>
      <c r="AD24" s="19">
        <v>1</v>
      </c>
      <c r="AE24" s="19">
        <v>0</v>
      </c>
      <c r="AF24" s="19">
        <v>5</v>
      </c>
      <c r="AG24" s="19">
        <v>0</v>
      </c>
      <c r="AH24" s="19">
        <v>0</v>
      </c>
      <c r="AI24" s="19">
        <v>5</v>
      </c>
      <c r="AJ24" s="19">
        <v>1</v>
      </c>
      <c r="AK24" s="19">
        <v>1</v>
      </c>
      <c r="AL24" s="19">
        <v>2</v>
      </c>
      <c r="AM24" s="33">
        <f>SUM(R24:AL24)</f>
        <v>29</v>
      </c>
    </row>
    <row r="25" spans="1:39" s="10" customFormat="1" ht="15" customHeight="1">
      <c r="A25" s="132"/>
      <c r="B25" s="130"/>
      <c r="C25" s="130"/>
      <c r="D25" s="130"/>
      <c r="E25" s="130"/>
      <c r="F25" s="130"/>
      <c r="G25" s="130"/>
      <c r="H25" s="130"/>
      <c r="I25" s="84" t="s">
        <v>163</v>
      </c>
      <c r="J25" s="84" t="s">
        <v>164</v>
      </c>
      <c r="K25" s="43">
        <v>253323</v>
      </c>
      <c r="L25" s="130"/>
      <c r="M25" s="131"/>
      <c r="O25" s="32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33"/>
    </row>
    <row r="26" spans="1:39" s="10" customFormat="1" ht="15" customHeight="1">
      <c r="A26" s="128">
        <v>3</v>
      </c>
      <c r="B26" s="122">
        <v>2</v>
      </c>
      <c r="C26" s="122"/>
      <c r="D26" s="122"/>
      <c r="E26" s="122"/>
      <c r="F26" s="122"/>
      <c r="G26" s="122"/>
      <c r="H26" s="122">
        <v>5</v>
      </c>
      <c r="I26" s="84" t="s">
        <v>165</v>
      </c>
      <c r="J26" s="84" t="s">
        <v>166</v>
      </c>
      <c r="K26" s="43">
        <v>215786</v>
      </c>
      <c r="L26" s="122" t="s">
        <v>167</v>
      </c>
      <c r="M26" s="124">
        <v>4</v>
      </c>
      <c r="O26" s="32">
        <v>2</v>
      </c>
      <c r="P26" s="18" t="s">
        <v>22</v>
      </c>
      <c r="Q26" s="19" t="s">
        <v>7</v>
      </c>
      <c r="R26" s="19">
        <v>1</v>
      </c>
      <c r="S26" s="19">
        <v>0</v>
      </c>
      <c r="T26" s="19">
        <v>0</v>
      </c>
      <c r="U26" s="19">
        <v>2</v>
      </c>
      <c r="V26" s="19">
        <v>2</v>
      </c>
      <c r="W26" s="19">
        <v>2</v>
      </c>
      <c r="X26" s="19">
        <v>2</v>
      </c>
      <c r="Y26" s="19">
        <v>1</v>
      </c>
      <c r="Z26" s="19">
        <v>1</v>
      </c>
      <c r="AA26" s="19">
        <v>1</v>
      </c>
      <c r="AB26" s="19">
        <v>2</v>
      </c>
      <c r="AC26" s="19">
        <v>0</v>
      </c>
      <c r="AD26" s="19">
        <v>1</v>
      </c>
      <c r="AE26" s="19">
        <v>0</v>
      </c>
      <c r="AF26" s="19">
        <v>5</v>
      </c>
      <c r="AG26" s="19">
        <v>0</v>
      </c>
      <c r="AH26" s="19">
        <v>0</v>
      </c>
      <c r="AI26" s="19">
        <v>5</v>
      </c>
      <c r="AJ26" s="19">
        <v>1</v>
      </c>
      <c r="AK26" s="19">
        <v>1</v>
      </c>
      <c r="AL26" s="19">
        <v>2</v>
      </c>
      <c r="AM26" s="33">
        <f>SUM(R26:AL26)</f>
        <v>29</v>
      </c>
    </row>
    <row r="27" spans="1:39" s="10" customFormat="1" ht="15" customHeight="1">
      <c r="A27" s="132"/>
      <c r="B27" s="130"/>
      <c r="C27" s="130"/>
      <c r="D27" s="130"/>
      <c r="E27" s="130"/>
      <c r="F27" s="130"/>
      <c r="G27" s="130"/>
      <c r="H27" s="130"/>
      <c r="I27" s="84" t="s">
        <v>168</v>
      </c>
      <c r="J27" s="84" t="s">
        <v>173</v>
      </c>
      <c r="K27" s="43">
        <v>367266</v>
      </c>
      <c r="L27" s="130"/>
      <c r="M27" s="131"/>
      <c r="O27" s="32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33"/>
    </row>
    <row r="28" spans="1:39" s="10" customFormat="1" ht="15" customHeight="1">
      <c r="A28" s="128">
        <f>A26+1</f>
        <v>4</v>
      </c>
      <c r="B28" s="122">
        <v>3</v>
      </c>
      <c r="C28" s="122"/>
      <c r="D28" s="122"/>
      <c r="E28" s="122"/>
      <c r="F28" s="122"/>
      <c r="G28" s="122"/>
      <c r="H28" s="122">
        <v>7</v>
      </c>
      <c r="I28" s="89" t="s">
        <v>169</v>
      </c>
      <c r="J28" s="89" t="s">
        <v>170</v>
      </c>
      <c r="K28" s="86">
        <v>79056</v>
      </c>
      <c r="L28" s="123" t="s">
        <v>158</v>
      </c>
      <c r="M28" s="124">
        <v>6</v>
      </c>
      <c r="O28" s="32">
        <v>2</v>
      </c>
      <c r="P28" s="18" t="s">
        <v>22</v>
      </c>
      <c r="Q28" s="19" t="s">
        <v>7</v>
      </c>
      <c r="R28" s="19">
        <v>1</v>
      </c>
      <c r="S28" s="19">
        <v>0</v>
      </c>
      <c r="T28" s="19">
        <v>0</v>
      </c>
      <c r="U28" s="19">
        <v>2</v>
      </c>
      <c r="V28" s="19">
        <v>2</v>
      </c>
      <c r="W28" s="19">
        <v>2</v>
      </c>
      <c r="X28" s="19">
        <v>2</v>
      </c>
      <c r="Y28" s="19">
        <v>1</v>
      </c>
      <c r="Z28" s="19">
        <v>1</v>
      </c>
      <c r="AA28" s="19">
        <v>1</v>
      </c>
      <c r="AB28" s="19">
        <v>2</v>
      </c>
      <c r="AC28" s="19">
        <v>0</v>
      </c>
      <c r="AD28" s="19">
        <v>1</v>
      </c>
      <c r="AE28" s="19">
        <v>0</v>
      </c>
      <c r="AF28" s="19">
        <v>5</v>
      </c>
      <c r="AG28" s="19">
        <v>0</v>
      </c>
      <c r="AH28" s="19">
        <v>0</v>
      </c>
      <c r="AI28" s="19">
        <v>5</v>
      </c>
      <c r="AJ28" s="19">
        <v>1</v>
      </c>
      <c r="AK28" s="19">
        <v>1</v>
      </c>
      <c r="AL28" s="19">
        <v>2</v>
      </c>
      <c r="AM28" s="33">
        <f>SUM(R28:AL28)</f>
        <v>29</v>
      </c>
    </row>
    <row r="29" spans="1:39" s="10" customFormat="1" ht="15" customHeight="1">
      <c r="A29" s="132"/>
      <c r="B29" s="130"/>
      <c r="C29" s="130"/>
      <c r="D29" s="130"/>
      <c r="E29" s="130"/>
      <c r="F29" s="130"/>
      <c r="G29" s="130"/>
      <c r="H29" s="130"/>
      <c r="I29" s="84" t="s">
        <v>171</v>
      </c>
      <c r="J29" s="84" t="s">
        <v>172</v>
      </c>
      <c r="K29" s="43">
        <v>227375</v>
      </c>
      <c r="L29" s="130"/>
      <c r="M29" s="131"/>
      <c r="O29" s="32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33"/>
    </row>
    <row r="30" spans="1:39" s="10" customFormat="1" ht="15" customHeight="1">
      <c r="A30" s="128">
        <f>A28+1</f>
        <v>5</v>
      </c>
      <c r="B30" s="122">
        <v>4</v>
      </c>
      <c r="C30" s="122"/>
      <c r="D30" s="122"/>
      <c r="E30" s="122"/>
      <c r="F30" s="122"/>
      <c r="G30" s="122"/>
      <c r="H30" s="122">
        <v>4</v>
      </c>
      <c r="I30" s="84" t="s">
        <v>174</v>
      </c>
      <c r="J30" s="84" t="s">
        <v>175</v>
      </c>
      <c r="K30" s="43" t="s">
        <v>176</v>
      </c>
      <c r="L30" s="122" t="s">
        <v>177</v>
      </c>
      <c r="M30" s="124">
        <v>7</v>
      </c>
      <c r="O30" s="32">
        <v>2</v>
      </c>
      <c r="P30" s="18" t="s">
        <v>22</v>
      </c>
      <c r="Q30" s="19" t="s">
        <v>7</v>
      </c>
      <c r="R30" s="19">
        <v>1</v>
      </c>
      <c r="S30" s="19">
        <v>0</v>
      </c>
      <c r="T30" s="19">
        <v>0</v>
      </c>
      <c r="U30" s="19">
        <v>2</v>
      </c>
      <c r="V30" s="19">
        <v>2</v>
      </c>
      <c r="W30" s="19">
        <v>2</v>
      </c>
      <c r="X30" s="19">
        <v>2</v>
      </c>
      <c r="Y30" s="19">
        <v>1</v>
      </c>
      <c r="Z30" s="19">
        <v>1</v>
      </c>
      <c r="AA30" s="19">
        <v>1</v>
      </c>
      <c r="AB30" s="19">
        <v>2</v>
      </c>
      <c r="AC30" s="19">
        <v>0</v>
      </c>
      <c r="AD30" s="19">
        <v>1</v>
      </c>
      <c r="AE30" s="19">
        <v>0</v>
      </c>
      <c r="AF30" s="19">
        <v>5</v>
      </c>
      <c r="AG30" s="19">
        <v>0</v>
      </c>
      <c r="AH30" s="19">
        <v>0</v>
      </c>
      <c r="AI30" s="19">
        <v>5</v>
      </c>
      <c r="AJ30" s="19">
        <v>1</v>
      </c>
      <c r="AK30" s="19">
        <v>1</v>
      </c>
      <c r="AL30" s="19">
        <v>2</v>
      </c>
      <c r="AM30" s="33">
        <f>SUM(R30:AL30)</f>
        <v>29</v>
      </c>
    </row>
    <row r="31" spans="1:39" s="10" customFormat="1" ht="15" customHeight="1">
      <c r="A31" s="132"/>
      <c r="B31" s="130"/>
      <c r="C31" s="130"/>
      <c r="D31" s="130"/>
      <c r="E31" s="130"/>
      <c r="F31" s="130"/>
      <c r="G31" s="130"/>
      <c r="H31" s="130"/>
      <c r="I31" s="84" t="s">
        <v>178</v>
      </c>
      <c r="J31" s="84" t="s">
        <v>179</v>
      </c>
      <c r="K31" s="43" t="s">
        <v>176</v>
      </c>
      <c r="L31" s="130"/>
      <c r="M31" s="131"/>
      <c r="O31" s="32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33"/>
    </row>
    <row r="32" spans="1:39" s="10" customFormat="1" ht="15" customHeight="1">
      <c r="A32" s="128">
        <f>A30+1</f>
        <v>6</v>
      </c>
      <c r="B32" s="122">
        <v>5</v>
      </c>
      <c r="C32" s="122"/>
      <c r="D32" s="122"/>
      <c r="E32" s="122"/>
      <c r="F32" s="122"/>
      <c r="G32" s="122"/>
      <c r="H32" s="122">
        <v>8</v>
      </c>
      <c r="I32" s="84" t="s">
        <v>180</v>
      </c>
      <c r="J32" s="84" t="s">
        <v>183</v>
      </c>
      <c r="K32" s="43" t="s">
        <v>176</v>
      </c>
      <c r="L32" s="122" t="s">
        <v>182</v>
      </c>
      <c r="M32" s="124">
        <v>30</v>
      </c>
      <c r="O32" s="32">
        <v>2</v>
      </c>
      <c r="P32" s="18" t="s">
        <v>22</v>
      </c>
      <c r="Q32" s="19" t="s">
        <v>7</v>
      </c>
      <c r="R32" s="19">
        <v>1</v>
      </c>
      <c r="S32" s="19">
        <v>0</v>
      </c>
      <c r="T32" s="19">
        <v>0</v>
      </c>
      <c r="U32" s="19">
        <v>2</v>
      </c>
      <c r="V32" s="19">
        <v>2</v>
      </c>
      <c r="W32" s="19">
        <v>2</v>
      </c>
      <c r="X32" s="19">
        <v>2</v>
      </c>
      <c r="Y32" s="19">
        <v>1</v>
      </c>
      <c r="Z32" s="19">
        <v>1</v>
      </c>
      <c r="AA32" s="19">
        <v>1</v>
      </c>
      <c r="AB32" s="19">
        <v>2</v>
      </c>
      <c r="AC32" s="19">
        <v>0</v>
      </c>
      <c r="AD32" s="19">
        <v>1</v>
      </c>
      <c r="AE32" s="19">
        <v>0</v>
      </c>
      <c r="AF32" s="19">
        <v>5</v>
      </c>
      <c r="AG32" s="19">
        <v>0</v>
      </c>
      <c r="AH32" s="19">
        <v>0</v>
      </c>
      <c r="AI32" s="19">
        <v>5</v>
      </c>
      <c r="AJ32" s="19">
        <v>1</v>
      </c>
      <c r="AK32" s="19">
        <v>1</v>
      </c>
      <c r="AL32" s="19">
        <v>2</v>
      </c>
      <c r="AM32" s="33">
        <f>SUM(R32:AL32)</f>
        <v>29</v>
      </c>
    </row>
    <row r="33" spans="1:39" s="10" customFormat="1" ht="15" customHeight="1">
      <c r="A33" s="132"/>
      <c r="B33" s="130"/>
      <c r="C33" s="130"/>
      <c r="D33" s="130"/>
      <c r="E33" s="130"/>
      <c r="F33" s="130"/>
      <c r="G33" s="130"/>
      <c r="H33" s="130"/>
      <c r="I33" s="84" t="s">
        <v>181</v>
      </c>
      <c r="J33" s="84" t="s">
        <v>184</v>
      </c>
      <c r="K33" s="43" t="s">
        <v>176</v>
      </c>
      <c r="L33" s="130"/>
      <c r="M33" s="131"/>
      <c r="O33" s="32"/>
      <c r="P33" s="1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33"/>
    </row>
    <row r="34" spans="1:39" s="10" customFormat="1" ht="15" customHeight="1">
      <c r="A34" s="128">
        <f>A32+1</f>
        <v>7</v>
      </c>
      <c r="B34" s="122"/>
      <c r="C34" s="122"/>
      <c r="D34" s="122">
        <v>1</v>
      </c>
      <c r="E34" s="122"/>
      <c r="F34" s="122"/>
      <c r="G34" s="122"/>
      <c r="H34" s="122">
        <v>1</v>
      </c>
      <c r="I34" s="84" t="s">
        <v>185</v>
      </c>
      <c r="J34" s="84" t="s">
        <v>186</v>
      </c>
      <c r="K34" s="43">
        <v>291506</v>
      </c>
      <c r="L34" s="122" t="s">
        <v>177</v>
      </c>
      <c r="M34" s="124">
        <v>49</v>
      </c>
      <c r="O34" s="32">
        <v>2</v>
      </c>
      <c r="P34" s="18" t="s">
        <v>22</v>
      </c>
      <c r="Q34" s="19" t="s">
        <v>7</v>
      </c>
      <c r="R34" s="19">
        <v>1</v>
      </c>
      <c r="S34" s="19">
        <v>0</v>
      </c>
      <c r="T34" s="19">
        <v>0</v>
      </c>
      <c r="U34" s="19">
        <v>2</v>
      </c>
      <c r="V34" s="19">
        <v>2</v>
      </c>
      <c r="W34" s="19">
        <v>2</v>
      </c>
      <c r="X34" s="19">
        <v>2</v>
      </c>
      <c r="Y34" s="19">
        <v>1</v>
      </c>
      <c r="Z34" s="19">
        <v>1</v>
      </c>
      <c r="AA34" s="19">
        <v>1</v>
      </c>
      <c r="AB34" s="19">
        <v>2</v>
      </c>
      <c r="AC34" s="19">
        <v>0</v>
      </c>
      <c r="AD34" s="19">
        <v>1</v>
      </c>
      <c r="AE34" s="19">
        <v>0</v>
      </c>
      <c r="AF34" s="19">
        <v>5</v>
      </c>
      <c r="AG34" s="19">
        <v>0</v>
      </c>
      <c r="AH34" s="19">
        <v>0</v>
      </c>
      <c r="AI34" s="19">
        <v>5</v>
      </c>
      <c r="AJ34" s="19">
        <v>1</v>
      </c>
      <c r="AK34" s="19">
        <v>1</v>
      </c>
      <c r="AL34" s="19">
        <v>2</v>
      </c>
      <c r="AM34" s="33">
        <f>SUM(R34:AL34)</f>
        <v>29</v>
      </c>
    </row>
    <row r="35" spans="1:39" s="10" customFormat="1" ht="15" customHeight="1">
      <c r="A35" s="132"/>
      <c r="B35" s="130"/>
      <c r="C35" s="130"/>
      <c r="D35" s="130"/>
      <c r="E35" s="130"/>
      <c r="F35" s="130"/>
      <c r="G35" s="130"/>
      <c r="H35" s="130"/>
      <c r="I35" s="84" t="s">
        <v>187</v>
      </c>
      <c r="J35" s="84" t="s">
        <v>188</v>
      </c>
      <c r="K35" s="43">
        <v>247745</v>
      </c>
      <c r="L35" s="130"/>
      <c r="M35" s="131"/>
      <c r="O35" s="32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33"/>
    </row>
    <row r="36" spans="1:39" s="10" customFormat="1" ht="15" customHeight="1">
      <c r="A36" s="128">
        <f>A34+1</f>
        <v>8</v>
      </c>
      <c r="B36" s="122"/>
      <c r="C36" s="122"/>
      <c r="D36" s="122">
        <v>2</v>
      </c>
      <c r="E36" s="122"/>
      <c r="F36" s="122"/>
      <c r="G36" s="122"/>
      <c r="H36" s="122">
        <v>6</v>
      </c>
      <c r="I36" s="84" t="s">
        <v>189</v>
      </c>
      <c r="J36" s="84" t="s">
        <v>190</v>
      </c>
      <c r="K36" s="118">
        <v>433795</v>
      </c>
      <c r="L36" s="122" t="s">
        <v>182</v>
      </c>
      <c r="M36" s="124">
        <v>87</v>
      </c>
      <c r="O36" s="32">
        <v>2</v>
      </c>
      <c r="P36" s="18" t="s">
        <v>22</v>
      </c>
      <c r="Q36" s="19" t="s">
        <v>7</v>
      </c>
      <c r="R36" s="19">
        <v>1</v>
      </c>
      <c r="S36" s="19">
        <v>0</v>
      </c>
      <c r="T36" s="19">
        <v>0</v>
      </c>
      <c r="U36" s="19">
        <v>2</v>
      </c>
      <c r="V36" s="19">
        <v>2</v>
      </c>
      <c r="W36" s="19">
        <v>2</v>
      </c>
      <c r="X36" s="19">
        <v>2</v>
      </c>
      <c r="Y36" s="19">
        <v>1</v>
      </c>
      <c r="Z36" s="19">
        <v>1</v>
      </c>
      <c r="AA36" s="19">
        <v>1</v>
      </c>
      <c r="AB36" s="19">
        <v>2</v>
      </c>
      <c r="AC36" s="19">
        <v>0</v>
      </c>
      <c r="AD36" s="19">
        <v>1</v>
      </c>
      <c r="AE36" s="19">
        <v>0</v>
      </c>
      <c r="AF36" s="19">
        <v>5</v>
      </c>
      <c r="AG36" s="19">
        <v>0</v>
      </c>
      <c r="AH36" s="19">
        <v>0</v>
      </c>
      <c r="AI36" s="19">
        <v>5</v>
      </c>
      <c r="AJ36" s="19">
        <v>1</v>
      </c>
      <c r="AK36" s="19">
        <v>1</v>
      </c>
      <c r="AL36" s="19">
        <v>2</v>
      </c>
      <c r="AM36" s="33">
        <f>SUM(R36:AL36)</f>
        <v>29</v>
      </c>
    </row>
    <row r="37" spans="1:39" s="10" customFormat="1" ht="15" customHeight="1">
      <c r="A37" s="132"/>
      <c r="B37" s="130"/>
      <c r="C37" s="130"/>
      <c r="D37" s="130"/>
      <c r="E37" s="130"/>
      <c r="F37" s="130"/>
      <c r="G37" s="130"/>
      <c r="H37" s="130"/>
      <c r="I37" s="84" t="s">
        <v>191</v>
      </c>
      <c r="J37" s="84" t="s">
        <v>192</v>
      </c>
      <c r="K37" s="43" t="s">
        <v>176</v>
      </c>
      <c r="L37" s="130"/>
      <c r="M37" s="131"/>
      <c r="O37" s="32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33"/>
    </row>
    <row r="38" spans="1:39" s="10" customFormat="1" ht="15" customHeight="1">
      <c r="A38" s="128">
        <f>A36+1</f>
        <v>9</v>
      </c>
      <c r="B38" s="122">
        <v>6</v>
      </c>
      <c r="C38" s="122"/>
      <c r="D38" s="122"/>
      <c r="E38" s="122"/>
      <c r="F38" s="122"/>
      <c r="G38" s="122"/>
      <c r="H38" s="122">
        <v>3</v>
      </c>
      <c r="I38" s="84" t="s">
        <v>193</v>
      </c>
      <c r="J38" s="84" t="s">
        <v>194</v>
      </c>
      <c r="K38" s="43" t="s">
        <v>176</v>
      </c>
      <c r="L38" s="122" t="s">
        <v>182</v>
      </c>
      <c r="M38" s="124">
        <v>103</v>
      </c>
      <c r="O38" s="32">
        <v>2</v>
      </c>
      <c r="P38" s="18" t="s">
        <v>22</v>
      </c>
      <c r="Q38" s="19" t="s">
        <v>7</v>
      </c>
      <c r="R38" s="19">
        <v>1</v>
      </c>
      <c r="S38" s="19">
        <v>0</v>
      </c>
      <c r="T38" s="19">
        <v>0</v>
      </c>
      <c r="U38" s="19">
        <v>2</v>
      </c>
      <c r="V38" s="19">
        <v>2</v>
      </c>
      <c r="W38" s="19">
        <v>2</v>
      </c>
      <c r="X38" s="19">
        <v>2</v>
      </c>
      <c r="Y38" s="19">
        <v>1</v>
      </c>
      <c r="Z38" s="19">
        <v>1</v>
      </c>
      <c r="AA38" s="19">
        <v>1</v>
      </c>
      <c r="AB38" s="19">
        <v>2</v>
      </c>
      <c r="AC38" s="19">
        <v>0</v>
      </c>
      <c r="AD38" s="19">
        <v>1</v>
      </c>
      <c r="AE38" s="19">
        <v>0</v>
      </c>
      <c r="AF38" s="19">
        <v>5</v>
      </c>
      <c r="AG38" s="19">
        <v>0</v>
      </c>
      <c r="AH38" s="19">
        <v>0</v>
      </c>
      <c r="AI38" s="19">
        <v>5</v>
      </c>
      <c r="AJ38" s="19">
        <v>1</v>
      </c>
      <c r="AK38" s="19">
        <v>1</v>
      </c>
      <c r="AL38" s="19">
        <v>2</v>
      </c>
      <c r="AM38" s="33">
        <f>SUM(R38:AL38)</f>
        <v>29</v>
      </c>
    </row>
    <row r="39" spans="1:39" s="10" customFormat="1" ht="15" customHeight="1">
      <c r="A39" s="132"/>
      <c r="B39" s="130"/>
      <c r="C39" s="130"/>
      <c r="D39" s="130"/>
      <c r="E39" s="130"/>
      <c r="F39" s="130"/>
      <c r="G39" s="130"/>
      <c r="H39" s="130"/>
      <c r="I39" s="84" t="s">
        <v>195</v>
      </c>
      <c r="J39" s="84" t="s">
        <v>194</v>
      </c>
      <c r="K39" s="43" t="s">
        <v>176</v>
      </c>
      <c r="L39" s="130"/>
      <c r="M39" s="131"/>
      <c r="O39" s="32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33"/>
    </row>
    <row r="40" spans="1:39" s="10" customFormat="1" ht="15" customHeight="1">
      <c r="A40" s="128">
        <f>A38+1</f>
        <v>10</v>
      </c>
      <c r="B40" s="122"/>
      <c r="C40" s="122"/>
      <c r="D40" s="122"/>
      <c r="E40" s="122">
        <v>1</v>
      </c>
      <c r="F40" s="122"/>
      <c r="G40" s="122"/>
      <c r="H40" s="122">
        <v>9</v>
      </c>
      <c r="I40" s="84" t="s">
        <v>200</v>
      </c>
      <c r="J40" s="84" t="s">
        <v>203</v>
      </c>
      <c r="K40" s="43" t="s">
        <v>176</v>
      </c>
      <c r="L40" s="122" t="s">
        <v>202</v>
      </c>
      <c r="M40" s="124">
        <v>345</v>
      </c>
      <c r="O40" s="32">
        <v>2</v>
      </c>
      <c r="P40" s="18" t="s">
        <v>22</v>
      </c>
      <c r="Q40" s="19" t="s">
        <v>7</v>
      </c>
      <c r="R40" s="19">
        <v>1</v>
      </c>
      <c r="S40" s="19">
        <v>0</v>
      </c>
      <c r="T40" s="19">
        <v>0</v>
      </c>
      <c r="U40" s="19">
        <v>2</v>
      </c>
      <c r="V40" s="19">
        <v>2</v>
      </c>
      <c r="W40" s="19">
        <v>2</v>
      </c>
      <c r="X40" s="19">
        <v>2</v>
      </c>
      <c r="Y40" s="19">
        <v>1</v>
      </c>
      <c r="Z40" s="19">
        <v>1</v>
      </c>
      <c r="AA40" s="19">
        <v>1</v>
      </c>
      <c r="AB40" s="19">
        <v>2</v>
      </c>
      <c r="AC40" s="19">
        <v>0</v>
      </c>
      <c r="AD40" s="19">
        <v>1</v>
      </c>
      <c r="AE40" s="19">
        <v>0</v>
      </c>
      <c r="AF40" s="19">
        <v>5</v>
      </c>
      <c r="AG40" s="19">
        <v>0</v>
      </c>
      <c r="AH40" s="19">
        <v>0</v>
      </c>
      <c r="AI40" s="19">
        <v>5</v>
      </c>
      <c r="AJ40" s="19">
        <v>1</v>
      </c>
      <c r="AK40" s="19">
        <v>1</v>
      </c>
      <c r="AL40" s="19">
        <v>2</v>
      </c>
      <c r="AM40" s="33">
        <f>SUM(R40:AL40)</f>
        <v>29</v>
      </c>
    </row>
    <row r="41" spans="1:39" s="10" customFormat="1" ht="15" customHeight="1">
      <c r="A41" s="132"/>
      <c r="B41" s="130"/>
      <c r="C41" s="130"/>
      <c r="D41" s="123"/>
      <c r="E41" s="123"/>
      <c r="F41" s="123"/>
      <c r="G41" s="123"/>
      <c r="H41" s="123"/>
      <c r="I41" s="119" t="s">
        <v>201</v>
      </c>
      <c r="J41" s="119" t="s">
        <v>203</v>
      </c>
      <c r="K41" s="120" t="s">
        <v>176</v>
      </c>
      <c r="L41" s="123"/>
      <c r="M41" s="125"/>
      <c r="O41" s="32"/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33"/>
    </row>
    <row r="42" spans="1:39" s="10" customFormat="1" ht="15" customHeight="1">
      <c r="A42" s="128">
        <f>A40+1</f>
        <v>11</v>
      </c>
      <c r="B42" s="122"/>
      <c r="C42" s="122"/>
      <c r="D42" s="122">
        <v>3</v>
      </c>
      <c r="E42" s="122"/>
      <c r="F42" s="122"/>
      <c r="G42" s="122"/>
      <c r="H42" s="122">
        <v>10</v>
      </c>
      <c r="I42" s="84" t="s">
        <v>196</v>
      </c>
      <c r="J42" s="84" t="s">
        <v>197</v>
      </c>
      <c r="K42" s="43">
        <v>396406</v>
      </c>
      <c r="L42" s="122" t="s">
        <v>198</v>
      </c>
      <c r="M42" s="124">
        <v>950</v>
      </c>
      <c r="O42" s="32">
        <v>2</v>
      </c>
      <c r="P42" s="18" t="s">
        <v>22</v>
      </c>
      <c r="Q42" s="19" t="s">
        <v>7</v>
      </c>
      <c r="R42" s="19">
        <v>1</v>
      </c>
      <c r="S42" s="19">
        <v>0</v>
      </c>
      <c r="T42" s="19">
        <v>0</v>
      </c>
      <c r="U42" s="19">
        <v>2</v>
      </c>
      <c r="V42" s="19">
        <v>2</v>
      </c>
      <c r="W42" s="19">
        <v>2</v>
      </c>
      <c r="X42" s="19">
        <v>2</v>
      </c>
      <c r="Y42" s="19">
        <v>1</v>
      </c>
      <c r="Z42" s="19">
        <v>1</v>
      </c>
      <c r="AA42" s="19">
        <v>1</v>
      </c>
      <c r="AB42" s="19">
        <v>2</v>
      </c>
      <c r="AC42" s="19">
        <v>0</v>
      </c>
      <c r="AD42" s="19">
        <v>1</v>
      </c>
      <c r="AE42" s="19">
        <v>0</v>
      </c>
      <c r="AF42" s="19">
        <v>5</v>
      </c>
      <c r="AG42" s="19">
        <v>0</v>
      </c>
      <c r="AH42" s="19">
        <v>0</v>
      </c>
      <c r="AI42" s="19">
        <v>5</v>
      </c>
      <c r="AJ42" s="19">
        <v>1</v>
      </c>
      <c r="AK42" s="19">
        <v>1</v>
      </c>
      <c r="AL42" s="19">
        <v>2</v>
      </c>
      <c r="AM42" s="33">
        <f>SUM(R42:AL42)</f>
        <v>29</v>
      </c>
    </row>
    <row r="43" spans="1:39" s="10" customFormat="1" ht="15" customHeight="1" thickBot="1">
      <c r="A43" s="129"/>
      <c r="B43" s="126"/>
      <c r="C43" s="126"/>
      <c r="D43" s="126"/>
      <c r="E43" s="126"/>
      <c r="F43" s="126"/>
      <c r="G43" s="126"/>
      <c r="H43" s="126"/>
      <c r="I43" s="114" t="s">
        <v>199</v>
      </c>
      <c r="J43" s="114" t="s">
        <v>197</v>
      </c>
      <c r="K43" s="51">
        <v>411012</v>
      </c>
      <c r="L43" s="126"/>
      <c r="M43" s="127"/>
      <c r="O43" s="32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33"/>
    </row>
    <row r="44" spans="1:39" s="2" customFormat="1" ht="12.75">
      <c r="A44" s="135"/>
      <c r="B44" s="135"/>
      <c r="C44" s="135"/>
      <c r="D44" s="136"/>
      <c r="E44" s="136"/>
      <c r="F44" s="136"/>
      <c r="G44" s="136"/>
      <c r="H44" s="108"/>
      <c r="I44" s="108"/>
      <c r="J44" s="108"/>
      <c r="K44" s="108"/>
      <c r="L44" s="108"/>
      <c r="M44" s="108"/>
      <c r="O44" s="31" t="s">
        <v>0</v>
      </c>
      <c r="P44" s="4" t="s">
        <v>1</v>
      </c>
      <c r="Q44" s="4" t="s">
        <v>2</v>
      </c>
      <c r="R44" s="45"/>
      <c r="AM44" s="57" t="s">
        <v>90</v>
      </c>
    </row>
    <row r="45" spans="1:39" s="2" customFormat="1" ht="13.5" thickBot="1">
      <c r="A45" s="10"/>
      <c r="B45" s="109"/>
      <c r="C45" s="109"/>
      <c r="D45" s="109"/>
      <c r="E45" s="109"/>
      <c r="F45" s="109"/>
      <c r="G45" s="109"/>
      <c r="H45" s="108"/>
      <c r="I45" s="108"/>
      <c r="J45" s="108"/>
      <c r="K45" s="108"/>
      <c r="L45" s="108"/>
      <c r="M45" s="108"/>
      <c r="O45" s="44"/>
      <c r="P45" s="42"/>
      <c r="Q45" s="42"/>
      <c r="R45" s="52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41" s="2" customFormat="1" ht="12.75">
      <c r="A46" s="109"/>
      <c r="B46" s="109"/>
      <c r="C46" s="109"/>
      <c r="O46" s="44"/>
      <c r="P46" s="42"/>
      <c r="Q46" s="42"/>
      <c r="R46" s="4">
        <v>1</v>
      </c>
      <c r="S46" s="4">
        <v>2</v>
      </c>
      <c r="T46" s="4">
        <v>3</v>
      </c>
      <c r="U46" s="4">
        <v>4</v>
      </c>
      <c r="V46" s="4">
        <v>5</v>
      </c>
      <c r="W46" s="4">
        <v>6</v>
      </c>
      <c r="X46" s="4">
        <v>7</v>
      </c>
      <c r="Y46" s="4">
        <v>8</v>
      </c>
      <c r="Z46" s="4">
        <v>9</v>
      </c>
      <c r="AA46" s="4">
        <v>11</v>
      </c>
      <c r="AB46" s="4">
        <v>12</v>
      </c>
      <c r="AC46" s="4">
        <v>13</v>
      </c>
      <c r="AD46" s="4">
        <v>14</v>
      </c>
      <c r="AE46" s="4">
        <v>17</v>
      </c>
      <c r="AF46" s="4">
        <v>18</v>
      </c>
      <c r="AG46" s="4">
        <v>19</v>
      </c>
      <c r="AH46" s="4">
        <v>20</v>
      </c>
      <c r="AI46" s="4">
        <v>21</v>
      </c>
      <c r="AJ46" s="4">
        <v>22</v>
      </c>
      <c r="AK46" s="4">
        <v>23</v>
      </c>
      <c r="AL46" s="4">
        <v>24</v>
      </c>
      <c r="AM46" s="8" t="s">
        <v>3</v>
      </c>
      <c r="AO46" s="2">
        <f>COUNTA(R46:AL46)</f>
        <v>21</v>
      </c>
    </row>
    <row r="47" spans="1:39" s="10" customFormat="1" ht="15" customHeight="1">
      <c r="A47" s="121"/>
      <c r="B47" s="121"/>
      <c r="C47" s="121"/>
      <c r="O47" s="32">
        <v>2</v>
      </c>
      <c r="P47" s="18" t="s">
        <v>22</v>
      </c>
      <c r="Q47" s="19" t="s">
        <v>7</v>
      </c>
      <c r="R47" s="19">
        <v>1</v>
      </c>
      <c r="S47" s="19">
        <v>0</v>
      </c>
      <c r="T47" s="19">
        <v>0</v>
      </c>
      <c r="U47" s="19">
        <v>2</v>
      </c>
      <c r="V47" s="19">
        <v>2</v>
      </c>
      <c r="W47" s="19">
        <v>2</v>
      </c>
      <c r="X47" s="19">
        <v>2</v>
      </c>
      <c r="Y47" s="19">
        <v>1</v>
      </c>
      <c r="Z47" s="19">
        <v>1</v>
      </c>
      <c r="AA47" s="19">
        <v>1</v>
      </c>
      <c r="AB47" s="19">
        <v>2</v>
      </c>
      <c r="AC47" s="19">
        <v>0</v>
      </c>
      <c r="AD47" s="19">
        <v>1</v>
      </c>
      <c r="AE47" s="19">
        <v>0</v>
      </c>
      <c r="AF47" s="19">
        <v>5</v>
      </c>
      <c r="AG47" s="19">
        <v>0</v>
      </c>
      <c r="AH47" s="19">
        <v>0</v>
      </c>
      <c r="AI47" s="19">
        <v>5</v>
      </c>
      <c r="AJ47" s="19">
        <v>1</v>
      </c>
      <c r="AK47" s="19">
        <v>1</v>
      </c>
      <c r="AL47" s="19">
        <v>2</v>
      </c>
      <c r="AM47" s="33">
        <f>SUM(R47:AL47)</f>
        <v>29</v>
      </c>
    </row>
    <row r="48" spans="1:39" s="10" customFormat="1" ht="15" customHeight="1">
      <c r="A48" s="121"/>
      <c r="B48" s="121"/>
      <c r="C48" s="121"/>
      <c r="D48" s="109"/>
      <c r="E48" s="109"/>
      <c r="F48" s="109"/>
      <c r="G48" s="109"/>
      <c r="H48" s="109"/>
      <c r="I48" s="112"/>
      <c r="J48" s="112"/>
      <c r="K48" s="113"/>
      <c r="L48" s="109"/>
      <c r="M48" s="109"/>
      <c r="O48" s="32"/>
      <c r="P48" s="18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33"/>
    </row>
    <row r="49" spans="1:39" s="10" customFormat="1" ht="15" customHeight="1">
      <c r="A49" s="121"/>
      <c r="B49" s="121"/>
      <c r="C49" s="121"/>
      <c r="D49" s="121"/>
      <c r="E49" s="121"/>
      <c r="F49" s="121"/>
      <c r="G49" s="121"/>
      <c r="H49" s="121"/>
      <c r="I49" s="112"/>
      <c r="J49" s="112"/>
      <c r="K49" s="113"/>
      <c r="L49" s="121"/>
      <c r="M49" s="121"/>
      <c r="O49" s="32">
        <v>2</v>
      </c>
      <c r="P49" s="18" t="s">
        <v>22</v>
      </c>
      <c r="Q49" s="19" t="s">
        <v>7</v>
      </c>
      <c r="R49" s="19">
        <v>1</v>
      </c>
      <c r="S49" s="19">
        <v>0</v>
      </c>
      <c r="T49" s="19">
        <v>0</v>
      </c>
      <c r="U49" s="19">
        <v>2</v>
      </c>
      <c r="V49" s="19">
        <v>2</v>
      </c>
      <c r="W49" s="19">
        <v>2</v>
      </c>
      <c r="X49" s="19">
        <v>2</v>
      </c>
      <c r="Y49" s="19">
        <v>1</v>
      </c>
      <c r="Z49" s="19">
        <v>1</v>
      </c>
      <c r="AA49" s="19">
        <v>1</v>
      </c>
      <c r="AB49" s="19">
        <v>2</v>
      </c>
      <c r="AC49" s="19">
        <v>0</v>
      </c>
      <c r="AD49" s="19">
        <v>1</v>
      </c>
      <c r="AE49" s="19">
        <v>0</v>
      </c>
      <c r="AF49" s="19">
        <v>5</v>
      </c>
      <c r="AG49" s="19">
        <v>0</v>
      </c>
      <c r="AH49" s="19">
        <v>0</v>
      </c>
      <c r="AI49" s="19">
        <v>5</v>
      </c>
      <c r="AJ49" s="19">
        <v>1</v>
      </c>
      <c r="AK49" s="19">
        <v>1</v>
      </c>
      <c r="AL49" s="19">
        <v>2</v>
      </c>
      <c r="AM49" s="33">
        <f>SUM(R49:AL49)</f>
        <v>29</v>
      </c>
    </row>
    <row r="50" spans="1:39" s="10" customFormat="1" ht="15" customHeight="1">
      <c r="A50" s="121"/>
      <c r="B50" s="121"/>
      <c r="C50" s="121"/>
      <c r="D50" s="121"/>
      <c r="E50" s="121"/>
      <c r="F50" s="121"/>
      <c r="G50" s="121"/>
      <c r="H50" s="121"/>
      <c r="I50" s="112"/>
      <c r="J50" s="112"/>
      <c r="K50" s="113"/>
      <c r="L50" s="121"/>
      <c r="M50" s="121"/>
      <c r="O50" s="32"/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3"/>
    </row>
    <row r="51" spans="1:39" s="10" customFormat="1" ht="15" customHeight="1">
      <c r="A51" s="121"/>
      <c r="B51" s="121"/>
      <c r="C51" s="121"/>
      <c r="D51" s="121"/>
      <c r="E51" s="121"/>
      <c r="F51" s="121"/>
      <c r="G51" s="121"/>
      <c r="H51" s="121"/>
      <c r="I51" s="112"/>
      <c r="J51" s="112"/>
      <c r="K51" s="113"/>
      <c r="L51" s="121"/>
      <c r="M51" s="121"/>
      <c r="O51" s="32">
        <v>2</v>
      </c>
      <c r="P51" s="18" t="s">
        <v>22</v>
      </c>
      <c r="Q51" s="19" t="s">
        <v>7</v>
      </c>
      <c r="R51" s="19">
        <v>1</v>
      </c>
      <c r="S51" s="19">
        <v>0</v>
      </c>
      <c r="T51" s="19">
        <v>0</v>
      </c>
      <c r="U51" s="19">
        <v>2</v>
      </c>
      <c r="V51" s="19">
        <v>2</v>
      </c>
      <c r="W51" s="19">
        <v>2</v>
      </c>
      <c r="X51" s="19">
        <v>2</v>
      </c>
      <c r="Y51" s="19">
        <v>1</v>
      </c>
      <c r="Z51" s="19">
        <v>1</v>
      </c>
      <c r="AA51" s="19">
        <v>1</v>
      </c>
      <c r="AB51" s="19">
        <v>2</v>
      </c>
      <c r="AC51" s="19">
        <v>0</v>
      </c>
      <c r="AD51" s="19">
        <v>1</v>
      </c>
      <c r="AE51" s="19">
        <v>0</v>
      </c>
      <c r="AF51" s="19">
        <v>5</v>
      </c>
      <c r="AG51" s="19">
        <v>0</v>
      </c>
      <c r="AH51" s="19">
        <v>0</v>
      </c>
      <c r="AI51" s="19">
        <v>5</v>
      </c>
      <c r="AJ51" s="19">
        <v>1</v>
      </c>
      <c r="AK51" s="19">
        <v>1</v>
      </c>
      <c r="AL51" s="19">
        <v>2</v>
      </c>
      <c r="AM51" s="33">
        <f>SUM(R51:AL51)</f>
        <v>29</v>
      </c>
    </row>
    <row r="52" spans="1:39" s="10" customFormat="1" ht="15" customHeight="1">
      <c r="A52" s="121"/>
      <c r="B52" s="121"/>
      <c r="C52" s="121"/>
      <c r="D52" s="121"/>
      <c r="E52" s="121"/>
      <c r="F52" s="121"/>
      <c r="G52" s="121"/>
      <c r="H52" s="121"/>
      <c r="I52" s="112"/>
      <c r="J52" s="112"/>
      <c r="K52" s="113"/>
      <c r="L52" s="121"/>
      <c r="M52" s="121"/>
      <c r="O52" s="32"/>
      <c r="P52" s="18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33"/>
    </row>
    <row r="53" spans="1:39" s="10" customFormat="1" ht="15" customHeight="1">
      <c r="A53" s="121"/>
      <c r="B53" s="121"/>
      <c r="C53" s="121"/>
      <c r="D53" s="121"/>
      <c r="E53" s="121"/>
      <c r="F53" s="121"/>
      <c r="G53" s="121"/>
      <c r="H53" s="121"/>
      <c r="I53" s="112"/>
      <c r="J53" s="112"/>
      <c r="K53" s="113"/>
      <c r="L53" s="121"/>
      <c r="M53" s="121"/>
      <c r="O53" s="32">
        <v>2</v>
      </c>
      <c r="P53" s="18" t="s">
        <v>22</v>
      </c>
      <c r="Q53" s="19" t="s">
        <v>7</v>
      </c>
      <c r="R53" s="19">
        <v>1</v>
      </c>
      <c r="S53" s="19">
        <v>0</v>
      </c>
      <c r="T53" s="19">
        <v>0</v>
      </c>
      <c r="U53" s="19">
        <v>2</v>
      </c>
      <c r="V53" s="19">
        <v>2</v>
      </c>
      <c r="W53" s="19">
        <v>2</v>
      </c>
      <c r="X53" s="19">
        <v>2</v>
      </c>
      <c r="Y53" s="19">
        <v>1</v>
      </c>
      <c r="Z53" s="19">
        <v>1</v>
      </c>
      <c r="AA53" s="19">
        <v>1</v>
      </c>
      <c r="AB53" s="19">
        <v>2</v>
      </c>
      <c r="AC53" s="19">
        <v>0</v>
      </c>
      <c r="AD53" s="19">
        <v>1</v>
      </c>
      <c r="AE53" s="19">
        <v>0</v>
      </c>
      <c r="AF53" s="19">
        <v>5</v>
      </c>
      <c r="AG53" s="19">
        <v>0</v>
      </c>
      <c r="AH53" s="19">
        <v>0</v>
      </c>
      <c r="AI53" s="19">
        <v>5</v>
      </c>
      <c r="AJ53" s="19">
        <v>1</v>
      </c>
      <c r="AK53" s="19">
        <v>1</v>
      </c>
      <c r="AL53" s="19">
        <v>2</v>
      </c>
      <c r="AM53" s="33">
        <f>SUM(R53:AL53)</f>
        <v>29</v>
      </c>
    </row>
    <row r="54" spans="1:39" s="10" customFormat="1" ht="15" customHeight="1">
      <c r="A54" s="121"/>
      <c r="B54" s="121"/>
      <c r="C54" s="121"/>
      <c r="D54" s="121"/>
      <c r="E54" s="121"/>
      <c r="F54" s="121"/>
      <c r="G54" s="121"/>
      <c r="H54" s="121"/>
      <c r="I54" s="112"/>
      <c r="J54" s="112"/>
      <c r="K54" s="113"/>
      <c r="L54" s="121"/>
      <c r="M54" s="121"/>
      <c r="O54" s="32"/>
      <c r="P54" s="18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33"/>
    </row>
    <row r="55" spans="1:39" s="10" customFormat="1" ht="15" customHeight="1">
      <c r="A55" s="121"/>
      <c r="B55" s="121"/>
      <c r="C55" s="121"/>
      <c r="D55" s="121"/>
      <c r="E55" s="121"/>
      <c r="F55" s="121"/>
      <c r="G55" s="121"/>
      <c r="H55" s="121"/>
      <c r="I55" s="112"/>
      <c r="J55" s="112"/>
      <c r="K55" s="113"/>
      <c r="L55" s="121"/>
      <c r="M55" s="121"/>
      <c r="O55" s="32">
        <v>2</v>
      </c>
      <c r="P55" s="18" t="s">
        <v>22</v>
      </c>
      <c r="Q55" s="19" t="s">
        <v>7</v>
      </c>
      <c r="R55" s="19">
        <v>1</v>
      </c>
      <c r="S55" s="19">
        <v>0</v>
      </c>
      <c r="T55" s="19">
        <v>0</v>
      </c>
      <c r="U55" s="19">
        <v>2</v>
      </c>
      <c r="V55" s="19">
        <v>2</v>
      </c>
      <c r="W55" s="19">
        <v>2</v>
      </c>
      <c r="X55" s="19">
        <v>2</v>
      </c>
      <c r="Y55" s="19">
        <v>1</v>
      </c>
      <c r="Z55" s="19">
        <v>1</v>
      </c>
      <c r="AA55" s="19">
        <v>1</v>
      </c>
      <c r="AB55" s="19">
        <v>2</v>
      </c>
      <c r="AC55" s="19">
        <v>0</v>
      </c>
      <c r="AD55" s="19">
        <v>1</v>
      </c>
      <c r="AE55" s="19">
        <v>0</v>
      </c>
      <c r="AF55" s="19">
        <v>5</v>
      </c>
      <c r="AG55" s="19">
        <v>0</v>
      </c>
      <c r="AH55" s="19">
        <v>0</v>
      </c>
      <c r="AI55" s="19">
        <v>5</v>
      </c>
      <c r="AJ55" s="19">
        <v>1</v>
      </c>
      <c r="AK55" s="19">
        <v>1</v>
      </c>
      <c r="AL55" s="19">
        <v>2</v>
      </c>
      <c r="AM55" s="33">
        <f>SUM(R55:AL55)</f>
        <v>29</v>
      </c>
    </row>
    <row r="56" spans="1:39" s="10" customFormat="1" ht="15" customHeight="1">
      <c r="A56" s="121"/>
      <c r="B56" s="121"/>
      <c r="C56" s="121"/>
      <c r="D56" s="121"/>
      <c r="E56" s="121"/>
      <c r="F56" s="121"/>
      <c r="G56" s="121"/>
      <c r="H56" s="121"/>
      <c r="I56" s="112"/>
      <c r="J56" s="112"/>
      <c r="K56" s="113"/>
      <c r="L56" s="121"/>
      <c r="M56" s="121"/>
      <c r="O56" s="32"/>
      <c r="P56" s="18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33"/>
    </row>
    <row r="57" spans="1:39" s="10" customFormat="1" ht="15" customHeight="1">
      <c r="A57" s="121"/>
      <c r="B57" s="121"/>
      <c r="C57" s="121"/>
      <c r="D57" s="121"/>
      <c r="E57" s="121"/>
      <c r="F57" s="121"/>
      <c r="G57" s="121"/>
      <c r="H57" s="121"/>
      <c r="I57" s="112"/>
      <c r="J57" s="112"/>
      <c r="K57" s="113"/>
      <c r="L57" s="121"/>
      <c r="M57" s="121"/>
      <c r="O57" s="32">
        <v>2</v>
      </c>
      <c r="P57" s="18" t="s">
        <v>22</v>
      </c>
      <c r="Q57" s="19" t="s">
        <v>7</v>
      </c>
      <c r="R57" s="19">
        <v>1</v>
      </c>
      <c r="S57" s="19">
        <v>0</v>
      </c>
      <c r="T57" s="19">
        <v>0</v>
      </c>
      <c r="U57" s="19">
        <v>2</v>
      </c>
      <c r="V57" s="19">
        <v>2</v>
      </c>
      <c r="W57" s="19">
        <v>2</v>
      </c>
      <c r="X57" s="19">
        <v>2</v>
      </c>
      <c r="Y57" s="19">
        <v>1</v>
      </c>
      <c r="Z57" s="19">
        <v>1</v>
      </c>
      <c r="AA57" s="19">
        <v>1</v>
      </c>
      <c r="AB57" s="19">
        <v>2</v>
      </c>
      <c r="AC57" s="19">
        <v>0</v>
      </c>
      <c r="AD57" s="19">
        <v>1</v>
      </c>
      <c r="AE57" s="19">
        <v>0</v>
      </c>
      <c r="AF57" s="19">
        <v>5</v>
      </c>
      <c r="AG57" s="19">
        <v>0</v>
      </c>
      <c r="AH57" s="19">
        <v>0</v>
      </c>
      <c r="AI57" s="19">
        <v>5</v>
      </c>
      <c r="AJ57" s="19">
        <v>1</v>
      </c>
      <c r="AK57" s="19">
        <v>1</v>
      </c>
      <c r="AL57" s="19">
        <v>2</v>
      </c>
      <c r="AM57" s="33">
        <f>SUM(R57:AL57)</f>
        <v>29</v>
      </c>
    </row>
    <row r="58" spans="1:39" s="10" customFormat="1" ht="15" customHeight="1">
      <c r="A58" s="121"/>
      <c r="B58" s="121"/>
      <c r="C58" s="121"/>
      <c r="D58" s="121"/>
      <c r="E58" s="121"/>
      <c r="F58" s="121"/>
      <c r="G58" s="121"/>
      <c r="H58" s="121"/>
      <c r="I58" s="112"/>
      <c r="J58" s="112"/>
      <c r="K58" s="113"/>
      <c r="L58" s="121"/>
      <c r="M58" s="121"/>
      <c r="O58" s="32"/>
      <c r="P58" s="18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33"/>
    </row>
    <row r="59" spans="1:39" s="10" customFormat="1" ht="15" customHeight="1">
      <c r="A59" s="121"/>
      <c r="B59" s="121"/>
      <c r="C59" s="121"/>
      <c r="D59" s="121"/>
      <c r="E59" s="121"/>
      <c r="F59" s="121"/>
      <c r="G59" s="121"/>
      <c r="H59" s="121"/>
      <c r="I59" s="112"/>
      <c r="J59" s="112"/>
      <c r="K59" s="113"/>
      <c r="L59" s="121"/>
      <c r="M59" s="121"/>
      <c r="O59" s="32">
        <v>2</v>
      </c>
      <c r="P59" s="18" t="s">
        <v>22</v>
      </c>
      <c r="Q59" s="19" t="s">
        <v>7</v>
      </c>
      <c r="R59" s="19">
        <v>1</v>
      </c>
      <c r="S59" s="19">
        <v>0</v>
      </c>
      <c r="T59" s="19">
        <v>0</v>
      </c>
      <c r="U59" s="19">
        <v>2</v>
      </c>
      <c r="V59" s="19">
        <v>2</v>
      </c>
      <c r="W59" s="19">
        <v>2</v>
      </c>
      <c r="X59" s="19">
        <v>2</v>
      </c>
      <c r="Y59" s="19">
        <v>1</v>
      </c>
      <c r="Z59" s="19">
        <v>1</v>
      </c>
      <c r="AA59" s="19">
        <v>1</v>
      </c>
      <c r="AB59" s="19">
        <v>2</v>
      </c>
      <c r="AC59" s="19">
        <v>0</v>
      </c>
      <c r="AD59" s="19">
        <v>1</v>
      </c>
      <c r="AE59" s="19">
        <v>0</v>
      </c>
      <c r="AF59" s="19">
        <v>5</v>
      </c>
      <c r="AG59" s="19">
        <v>0</v>
      </c>
      <c r="AH59" s="19">
        <v>0</v>
      </c>
      <c r="AI59" s="19">
        <v>5</v>
      </c>
      <c r="AJ59" s="19">
        <v>1</v>
      </c>
      <c r="AK59" s="19">
        <v>1</v>
      </c>
      <c r="AL59" s="19">
        <v>2</v>
      </c>
      <c r="AM59" s="33">
        <f>SUM(R59:AL59)</f>
        <v>29</v>
      </c>
    </row>
    <row r="60" spans="1:39" s="10" customFormat="1" ht="15" customHeight="1">
      <c r="A60" s="121"/>
      <c r="B60" s="121"/>
      <c r="C60" s="121"/>
      <c r="D60" s="121"/>
      <c r="E60" s="121"/>
      <c r="F60" s="121"/>
      <c r="G60" s="121"/>
      <c r="H60" s="121"/>
      <c r="I60" s="112"/>
      <c r="J60" s="112"/>
      <c r="K60" s="113"/>
      <c r="L60" s="121"/>
      <c r="M60" s="121"/>
      <c r="O60" s="32"/>
      <c r="P60" s="18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33"/>
    </row>
    <row r="61" spans="1:39" s="10" customFormat="1" ht="15" customHeight="1">
      <c r="A61" s="121"/>
      <c r="B61" s="121"/>
      <c r="C61" s="121"/>
      <c r="D61" s="121"/>
      <c r="E61" s="121"/>
      <c r="F61" s="121"/>
      <c r="G61" s="121"/>
      <c r="H61" s="121"/>
      <c r="I61" s="112"/>
      <c r="J61" s="112"/>
      <c r="K61" s="113"/>
      <c r="L61" s="121"/>
      <c r="M61" s="121"/>
      <c r="O61" s="32">
        <v>2</v>
      </c>
      <c r="P61" s="18" t="s">
        <v>22</v>
      </c>
      <c r="Q61" s="19" t="s">
        <v>7</v>
      </c>
      <c r="R61" s="19">
        <v>1</v>
      </c>
      <c r="S61" s="19">
        <v>0</v>
      </c>
      <c r="T61" s="19">
        <v>0</v>
      </c>
      <c r="U61" s="19">
        <v>2</v>
      </c>
      <c r="V61" s="19">
        <v>2</v>
      </c>
      <c r="W61" s="19">
        <v>2</v>
      </c>
      <c r="X61" s="19">
        <v>2</v>
      </c>
      <c r="Y61" s="19">
        <v>1</v>
      </c>
      <c r="Z61" s="19">
        <v>1</v>
      </c>
      <c r="AA61" s="19">
        <v>1</v>
      </c>
      <c r="AB61" s="19">
        <v>2</v>
      </c>
      <c r="AC61" s="19">
        <v>0</v>
      </c>
      <c r="AD61" s="19">
        <v>1</v>
      </c>
      <c r="AE61" s="19">
        <v>0</v>
      </c>
      <c r="AF61" s="19">
        <v>5</v>
      </c>
      <c r="AG61" s="19">
        <v>0</v>
      </c>
      <c r="AH61" s="19">
        <v>0</v>
      </c>
      <c r="AI61" s="19">
        <v>5</v>
      </c>
      <c r="AJ61" s="19">
        <v>1</v>
      </c>
      <c r="AK61" s="19">
        <v>1</v>
      </c>
      <c r="AL61" s="19">
        <v>2</v>
      </c>
      <c r="AM61" s="33">
        <f>SUM(R61:AL61)</f>
        <v>29</v>
      </c>
    </row>
    <row r="62" spans="1:39" s="10" customFormat="1" ht="15" customHeight="1">
      <c r="A62" s="121"/>
      <c r="B62" s="121"/>
      <c r="C62" s="121"/>
      <c r="D62" s="121"/>
      <c r="E62" s="121"/>
      <c r="F62" s="121"/>
      <c r="G62" s="121"/>
      <c r="H62" s="121"/>
      <c r="I62" s="112"/>
      <c r="J62" s="112"/>
      <c r="K62" s="113"/>
      <c r="L62" s="121"/>
      <c r="M62" s="121"/>
      <c r="O62" s="32"/>
      <c r="P62" s="18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33"/>
    </row>
    <row r="63" spans="1:39" s="10" customFormat="1" ht="15" customHeight="1">
      <c r="A63" s="121"/>
      <c r="B63" s="121"/>
      <c r="C63" s="121"/>
      <c r="D63" s="121"/>
      <c r="E63" s="121"/>
      <c r="F63" s="121"/>
      <c r="G63" s="121"/>
      <c r="H63" s="121"/>
      <c r="I63" s="112"/>
      <c r="J63" s="112"/>
      <c r="K63" s="113"/>
      <c r="L63" s="121"/>
      <c r="M63" s="121"/>
      <c r="O63" s="32">
        <v>2</v>
      </c>
      <c r="P63" s="18" t="s">
        <v>22</v>
      </c>
      <c r="Q63" s="19" t="s">
        <v>7</v>
      </c>
      <c r="R63" s="19">
        <v>1</v>
      </c>
      <c r="S63" s="19">
        <v>0</v>
      </c>
      <c r="T63" s="19">
        <v>0</v>
      </c>
      <c r="U63" s="19">
        <v>2</v>
      </c>
      <c r="V63" s="19">
        <v>2</v>
      </c>
      <c r="W63" s="19">
        <v>2</v>
      </c>
      <c r="X63" s="19">
        <v>2</v>
      </c>
      <c r="Y63" s="19">
        <v>1</v>
      </c>
      <c r="Z63" s="19">
        <v>1</v>
      </c>
      <c r="AA63" s="19">
        <v>1</v>
      </c>
      <c r="AB63" s="19">
        <v>2</v>
      </c>
      <c r="AC63" s="19">
        <v>0</v>
      </c>
      <c r="AD63" s="19">
        <v>1</v>
      </c>
      <c r="AE63" s="19">
        <v>0</v>
      </c>
      <c r="AF63" s="19">
        <v>5</v>
      </c>
      <c r="AG63" s="19">
        <v>0</v>
      </c>
      <c r="AH63" s="19">
        <v>0</v>
      </c>
      <c r="AI63" s="19">
        <v>5</v>
      </c>
      <c r="AJ63" s="19">
        <v>1</v>
      </c>
      <c r="AK63" s="19">
        <v>1</v>
      </c>
      <c r="AL63" s="19">
        <v>2</v>
      </c>
      <c r="AM63" s="33">
        <f>SUM(R63:AL63)</f>
        <v>29</v>
      </c>
    </row>
    <row r="64" spans="1:39" s="10" customFormat="1" ht="15" customHeight="1">
      <c r="A64" s="121"/>
      <c r="B64" s="121"/>
      <c r="C64" s="121"/>
      <c r="D64" s="121"/>
      <c r="E64" s="121"/>
      <c r="F64" s="121"/>
      <c r="G64" s="121"/>
      <c r="H64" s="121"/>
      <c r="I64" s="112"/>
      <c r="J64" s="112"/>
      <c r="K64" s="113"/>
      <c r="L64" s="121"/>
      <c r="M64" s="121"/>
      <c r="O64" s="32"/>
      <c r="P64" s="18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33"/>
    </row>
    <row r="65" spans="1:39" s="10" customFormat="1" ht="15" customHeight="1">
      <c r="A65" s="121"/>
      <c r="B65" s="121"/>
      <c r="C65" s="121"/>
      <c r="D65" s="121"/>
      <c r="E65" s="121"/>
      <c r="F65" s="121"/>
      <c r="G65" s="121"/>
      <c r="H65" s="121"/>
      <c r="I65" s="112"/>
      <c r="J65" s="112"/>
      <c r="K65" s="113"/>
      <c r="L65" s="121"/>
      <c r="M65" s="121"/>
      <c r="O65" s="32">
        <v>2</v>
      </c>
      <c r="P65" s="18" t="s">
        <v>22</v>
      </c>
      <c r="Q65" s="19" t="s">
        <v>7</v>
      </c>
      <c r="R65" s="19">
        <v>1</v>
      </c>
      <c r="S65" s="19">
        <v>0</v>
      </c>
      <c r="T65" s="19">
        <v>0</v>
      </c>
      <c r="U65" s="19">
        <v>2</v>
      </c>
      <c r="V65" s="19">
        <v>2</v>
      </c>
      <c r="W65" s="19">
        <v>2</v>
      </c>
      <c r="X65" s="19">
        <v>2</v>
      </c>
      <c r="Y65" s="19">
        <v>1</v>
      </c>
      <c r="Z65" s="19">
        <v>1</v>
      </c>
      <c r="AA65" s="19">
        <v>1</v>
      </c>
      <c r="AB65" s="19">
        <v>2</v>
      </c>
      <c r="AC65" s="19">
        <v>0</v>
      </c>
      <c r="AD65" s="19">
        <v>1</v>
      </c>
      <c r="AE65" s="19">
        <v>0</v>
      </c>
      <c r="AF65" s="19">
        <v>5</v>
      </c>
      <c r="AG65" s="19">
        <v>0</v>
      </c>
      <c r="AH65" s="19">
        <v>0</v>
      </c>
      <c r="AI65" s="19">
        <v>5</v>
      </c>
      <c r="AJ65" s="19">
        <v>1</v>
      </c>
      <c r="AK65" s="19">
        <v>1</v>
      </c>
      <c r="AL65" s="19">
        <v>2</v>
      </c>
      <c r="AM65" s="33">
        <f>SUM(R65:AL65)</f>
        <v>29</v>
      </c>
    </row>
    <row r="66" spans="1:39" s="10" customFormat="1" ht="15" customHeight="1">
      <c r="A66" s="121"/>
      <c r="B66" s="121"/>
      <c r="C66" s="121"/>
      <c r="D66" s="121"/>
      <c r="E66" s="121"/>
      <c r="F66" s="121"/>
      <c r="G66" s="121"/>
      <c r="H66" s="121"/>
      <c r="I66" s="112"/>
      <c r="J66" s="112"/>
      <c r="K66" s="113"/>
      <c r="L66" s="121"/>
      <c r="M66" s="121"/>
      <c r="O66" s="32"/>
      <c r="P66" s="18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33"/>
    </row>
    <row r="67" spans="1:39" s="10" customFormat="1" ht="15" customHeight="1">
      <c r="A67" s="121"/>
      <c r="B67" s="121"/>
      <c r="C67" s="121"/>
      <c r="D67" s="121"/>
      <c r="E67" s="121"/>
      <c r="F67" s="121"/>
      <c r="G67" s="121"/>
      <c r="H67" s="121"/>
      <c r="I67" s="112"/>
      <c r="J67" s="112"/>
      <c r="K67" s="113"/>
      <c r="L67" s="121"/>
      <c r="M67" s="121"/>
      <c r="O67" s="32">
        <v>2</v>
      </c>
      <c r="P67" s="18" t="s">
        <v>22</v>
      </c>
      <c r="Q67" s="19" t="s">
        <v>7</v>
      </c>
      <c r="R67" s="19">
        <v>1</v>
      </c>
      <c r="S67" s="19">
        <v>0</v>
      </c>
      <c r="T67" s="19">
        <v>0</v>
      </c>
      <c r="U67" s="19">
        <v>2</v>
      </c>
      <c r="V67" s="19">
        <v>2</v>
      </c>
      <c r="W67" s="19">
        <v>2</v>
      </c>
      <c r="X67" s="19">
        <v>2</v>
      </c>
      <c r="Y67" s="19">
        <v>1</v>
      </c>
      <c r="Z67" s="19">
        <v>1</v>
      </c>
      <c r="AA67" s="19">
        <v>1</v>
      </c>
      <c r="AB67" s="19">
        <v>2</v>
      </c>
      <c r="AC67" s="19">
        <v>0</v>
      </c>
      <c r="AD67" s="19">
        <v>1</v>
      </c>
      <c r="AE67" s="19">
        <v>0</v>
      </c>
      <c r="AF67" s="19">
        <v>5</v>
      </c>
      <c r="AG67" s="19">
        <v>0</v>
      </c>
      <c r="AH67" s="19">
        <v>0</v>
      </c>
      <c r="AI67" s="19">
        <v>5</v>
      </c>
      <c r="AJ67" s="19">
        <v>1</v>
      </c>
      <c r="AK67" s="19">
        <v>1</v>
      </c>
      <c r="AL67" s="19">
        <v>2</v>
      </c>
      <c r="AM67" s="33">
        <f>SUM(R67:AL67)</f>
        <v>29</v>
      </c>
    </row>
    <row r="68" spans="1:39" s="10" customFormat="1" ht="15" customHeight="1">
      <c r="A68" s="121"/>
      <c r="B68" s="121"/>
      <c r="C68" s="121"/>
      <c r="D68" s="121"/>
      <c r="E68" s="121"/>
      <c r="F68" s="121"/>
      <c r="G68" s="121"/>
      <c r="H68" s="121"/>
      <c r="I68" s="112"/>
      <c r="J68" s="112"/>
      <c r="K68" s="113"/>
      <c r="L68" s="121"/>
      <c r="M68" s="121"/>
      <c r="O68" s="32"/>
      <c r="P68" s="1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33"/>
    </row>
    <row r="69" spans="1:39" s="10" customFormat="1" ht="15" customHeight="1">
      <c r="A69" s="121"/>
      <c r="B69" s="121"/>
      <c r="C69" s="121"/>
      <c r="D69" s="121"/>
      <c r="E69" s="121"/>
      <c r="F69" s="121"/>
      <c r="G69" s="121"/>
      <c r="H69" s="121"/>
      <c r="I69" s="112"/>
      <c r="J69" s="112"/>
      <c r="K69" s="113"/>
      <c r="L69" s="121"/>
      <c r="M69" s="121"/>
      <c r="O69" s="32">
        <v>2</v>
      </c>
      <c r="P69" s="18" t="s">
        <v>22</v>
      </c>
      <c r="Q69" s="19" t="s">
        <v>7</v>
      </c>
      <c r="R69" s="19">
        <v>1</v>
      </c>
      <c r="S69" s="19">
        <v>0</v>
      </c>
      <c r="T69" s="19">
        <v>0</v>
      </c>
      <c r="U69" s="19">
        <v>2</v>
      </c>
      <c r="V69" s="19">
        <v>2</v>
      </c>
      <c r="W69" s="19">
        <v>2</v>
      </c>
      <c r="X69" s="19">
        <v>2</v>
      </c>
      <c r="Y69" s="19">
        <v>1</v>
      </c>
      <c r="Z69" s="19">
        <v>1</v>
      </c>
      <c r="AA69" s="19">
        <v>1</v>
      </c>
      <c r="AB69" s="19">
        <v>2</v>
      </c>
      <c r="AC69" s="19">
        <v>0</v>
      </c>
      <c r="AD69" s="19">
        <v>1</v>
      </c>
      <c r="AE69" s="19">
        <v>0</v>
      </c>
      <c r="AF69" s="19">
        <v>5</v>
      </c>
      <c r="AG69" s="19">
        <v>0</v>
      </c>
      <c r="AH69" s="19">
        <v>0</v>
      </c>
      <c r="AI69" s="19">
        <v>5</v>
      </c>
      <c r="AJ69" s="19">
        <v>1</v>
      </c>
      <c r="AK69" s="19">
        <v>1</v>
      </c>
      <c r="AL69" s="19">
        <v>2</v>
      </c>
      <c r="AM69" s="33">
        <f>SUM(R69:AL69)</f>
        <v>29</v>
      </c>
    </row>
    <row r="70" spans="1:39" s="10" customFormat="1" ht="15" customHeight="1">
      <c r="A70" s="121"/>
      <c r="B70" s="121"/>
      <c r="C70" s="121"/>
      <c r="D70" s="121"/>
      <c r="E70" s="121"/>
      <c r="F70" s="121"/>
      <c r="G70" s="121"/>
      <c r="H70" s="121"/>
      <c r="I70" s="112"/>
      <c r="J70" s="112"/>
      <c r="K70" s="113"/>
      <c r="L70" s="121"/>
      <c r="M70" s="121"/>
      <c r="O70" s="32"/>
      <c r="P70" s="18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33"/>
    </row>
    <row r="71" spans="1:39" s="10" customFormat="1" ht="15" customHeight="1">
      <c r="A71" s="121"/>
      <c r="B71" s="121"/>
      <c r="C71" s="121"/>
      <c r="D71" s="121"/>
      <c r="E71" s="121"/>
      <c r="F71" s="121"/>
      <c r="G71" s="121"/>
      <c r="H71" s="121"/>
      <c r="I71" s="112"/>
      <c r="J71" s="112"/>
      <c r="K71" s="113"/>
      <c r="L71" s="121"/>
      <c r="M71" s="121"/>
      <c r="O71" s="32">
        <v>2</v>
      </c>
      <c r="P71" s="18" t="s">
        <v>22</v>
      </c>
      <c r="Q71" s="19" t="s">
        <v>7</v>
      </c>
      <c r="R71" s="19">
        <v>1</v>
      </c>
      <c r="S71" s="19">
        <v>0</v>
      </c>
      <c r="T71" s="19">
        <v>0</v>
      </c>
      <c r="U71" s="19">
        <v>2</v>
      </c>
      <c r="V71" s="19">
        <v>2</v>
      </c>
      <c r="W71" s="19">
        <v>2</v>
      </c>
      <c r="X71" s="19">
        <v>2</v>
      </c>
      <c r="Y71" s="19">
        <v>1</v>
      </c>
      <c r="Z71" s="19">
        <v>1</v>
      </c>
      <c r="AA71" s="19">
        <v>1</v>
      </c>
      <c r="AB71" s="19">
        <v>2</v>
      </c>
      <c r="AC71" s="19">
        <v>0</v>
      </c>
      <c r="AD71" s="19">
        <v>1</v>
      </c>
      <c r="AE71" s="19">
        <v>0</v>
      </c>
      <c r="AF71" s="19">
        <v>5</v>
      </c>
      <c r="AG71" s="19">
        <v>0</v>
      </c>
      <c r="AH71" s="19">
        <v>0</v>
      </c>
      <c r="AI71" s="19">
        <v>5</v>
      </c>
      <c r="AJ71" s="19">
        <v>1</v>
      </c>
      <c r="AK71" s="19">
        <v>1</v>
      </c>
      <c r="AL71" s="19">
        <v>2</v>
      </c>
      <c r="AM71" s="33">
        <f>SUM(R71:AL71)</f>
        <v>29</v>
      </c>
    </row>
    <row r="72" spans="1:39" s="10" customFormat="1" ht="15" customHeight="1">
      <c r="A72" s="121"/>
      <c r="B72" s="121"/>
      <c r="C72" s="121"/>
      <c r="D72" s="121"/>
      <c r="E72" s="121"/>
      <c r="F72" s="121"/>
      <c r="G72" s="121"/>
      <c r="H72" s="121"/>
      <c r="I72" s="112"/>
      <c r="J72" s="112"/>
      <c r="K72" s="113"/>
      <c r="L72" s="121"/>
      <c r="M72" s="121"/>
      <c r="O72" s="32"/>
      <c r="P72" s="18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33"/>
    </row>
    <row r="73" spans="1:39" s="10" customFormat="1" ht="15" customHeight="1">
      <c r="A73" s="121"/>
      <c r="B73" s="121"/>
      <c r="C73" s="121"/>
      <c r="D73" s="121"/>
      <c r="E73" s="121"/>
      <c r="F73" s="121"/>
      <c r="G73" s="121"/>
      <c r="H73" s="121"/>
      <c r="I73" s="112"/>
      <c r="J73" s="112"/>
      <c r="K73" s="113"/>
      <c r="L73" s="121"/>
      <c r="M73" s="121"/>
      <c r="O73" s="32">
        <v>2</v>
      </c>
      <c r="P73" s="18" t="s">
        <v>22</v>
      </c>
      <c r="Q73" s="19" t="s">
        <v>7</v>
      </c>
      <c r="R73" s="19">
        <v>1</v>
      </c>
      <c r="S73" s="19">
        <v>0</v>
      </c>
      <c r="T73" s="19">
        <v>0</v>
      </c>
      <c r="U73" s="19">
        <v>2</v>
      </c>
      <c r="V73" s="19">
        <v>2</v>
      </c>
      <c r="W73" s="19">
        <v>2</v>
      </c>
      <c r="X73" s="19">
        <v>2</v>
      </c>
      <c r="Y73" s="19">
        <v>1</v>
      </c>
      <c r="Z73" s="19">
        <v>1</v>
      </c>
      <c r="AA73" s="19">
        <v>1</v>
      </c>
      <c r="AB73" s="19">
        <v>2</v>
      </c>
      <c r="AC73" s="19">
        <v>0</v>
      </c>
      <c r="AD73" s="19">
        <v>1</v>
      </c>
      <c r="AE73" s="19">
        <v>0</v>
      </c>
      <c r="AF73" s="19">
        <v>5</v>
      </c>
      <c r="AG73" s="19">
        <v>0</v>
      </c>
      <c r="AH73" s="19">
        <v>0</v>
      </c>
      <c r="AI73" s="19">
        <v>5</v>
      </c>
      <c r="AJ73" s="19">
        <v>1</v>
      </c>
      <c r="AK73" s="19">
        <v>1</v>
      </c>
      <c r="AL73" s="19">
        <v>2</v>
      </c>
      <c r="AM73" s="33">
        <f>SUM(R73:AL73)</f>
        <v>29</v>
      </c>
    </row>
    <row r="74" spans="1:39" s="10" customFormat="1" ht="15" customHeight="1">
      <c r="A74" s="121"/>
      <c r="B74" s="121"/>
      <c r="C74" s="121"/>
      <c r="D74" s="121"/>
      <c r="E74" s="121"/>
      <c r="F74" s="121"/>
      <c r="G74" s="121"/>
      <c r="H74" s="121"/>
      <c r="I74" s="112"/>
      <c r="J74" s="112"/>
      <c r="K74" s="113"/>
      <c r="L74" s="121"/>
      <c r="M74" s="121"/>
      <c r="O74" s="32"/>
      <c r="P74" s="18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33"/>
    </row>
    <row r="75" spans="1:39" s="10" customFormat="1" ht="15" customHeight="1">
      <c r="A75" s="121"/>
      <c r="B75" s="121"/>
      <c r="C75" s="121"/>
      <c r="D75" s="121"/>
      <c r="E75" s="121"/>
      <c r="F75" s="121"/>
      <c r="G75" s="121"/>
      <c r="H75" s="121"/>
      <c r="I75" s="112"/>
      <c r="J75" s="112"/>
      <c r="K75" s="113"/>
      <c r="L75" s="121"/>
      <c r="M75" s="121"/>
      <c r="O75" s="32">
        <v>2</v>
      </c>
      <c r="P75" s="18" t="s">
        <v>22</v>
      </c>
      <c r="Q75" s="19" t="s">
        <v>7</v>
      </c>
      <c r="R75" s="19">
        <v>1</v>
      </c>
      <c r="S75" s="19">
        <v>0</v>
      </c>
      <c r="T75" s="19">
        <v>0</v>
      </c>
      <c r="U75" s="19">
        <v>2</v>
      </c>
      <c r="V75" s="19">
        <v>2</v>
      </c>
      <c r="W75" s="19">
        <v>2</v>
      </c>
      <c r="X75" s="19">
        <v>2</v>
      </c>
      <c r="Y75" s="19">
        <v>1</v>
      </c>
      <c r="Z75" s="19">
        <v>1</v>
      </c>
      <c r="AA75" s="19">
        <v>1</v>
      </c>
      <c r="AB75" s="19">
        <v>2</v>
      </c>
      <c r="AC75" s="19">
        <v>0</v>
      </c>
      <c r="AD75" s="19">
        <v>1</v>
      </c>
      <c r="AE75" s="19">
        <v>0</v>
      </c>
      <c r="AF75" s="19">
        <v>5</v>
      </c>
      <c r="AG75" s="19">
        <v>0</v>
      </c>
      <c r="AH75" s="19">
        <v>0</v>
      </c>
      <c r="AI75" s="19">
        <v>5</v>
      </c>
      <c r="AJ75" s="19">
        <v>1</v>
      </c>
      <c r="AK75" s="19">
        <v>1</v>
      </c>
      <c r="AL75" s="19">
        <v>2</v>
      </c>
      <c r="AM75" s="33">
        <f>SUM(R75:AL75)</f>
        <v>29</v>
      </c>
    </row>
    <row r="76" spans="1:39" s="10" customFormat="1" ht="15" customHeight="1">
      <c r="A76" s="121"/>
      <c r="B76" s="121"/>
      <c r="C76" s="121"/>
      <c r="D76" s="121"/>
      <c r="E76" s="121"/>
      <c r="F76" s="121"/>
      <c r="G76" s="121"/>
      <c r="H76" s="121"/>
      <c r="I76" s="112"/>
      <c r="J76" s="112"/>
      <c r="K76" s="113"/>
      <c r="L76" s="121"/>
      <c r="M76" s="121"/>
      <c r="O76" s="32"/>
      <c r="P76" s="1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33"/>
    </row>
    <row r="77" spans="1:39" s="10" customFormat="1" ht="15" customHeight="1">
      <c r="A77" s="121"/>
      <c r="B77" s="121"/>
      <c r="C77" s="121"/>
      <c r="D77" s="121"/>
      <c r="E77" s="121"/>
      <c r="F77" s="121"/>
      <c r="G77" s="121"/>
      <c r="H77" s="121"/>
      <c r="I77" s="112"/>
      <c r="J77" s="112"/>
      <c r="K77" s="113"/>
      <c r="L77" s="121"/>
      <c r="M77" s="121"/>
      <c r="O77" s="32">
        <v>2</v>
      </c>
      <c r="P77" s="18" t="s">
        <v>22</v>
      </c>
      <c r="Q77" s="19" t="s">
        <v>7</v>
      </c>
      <c r="R77" s="19">
        <v>1</v>
      </c>
      <c r="S77" s="19">
        <v>0</v>
      </c>
      <c r="T77" s="19">
        <v>0</v>
      </c>
      <c r="U77" s="19">
        <v>2</v>
      </c>
      <c r="V77" s="19">
        <v>2</v>
      </c>
      <c r="W77" s="19">
        <v>2</v>
      </c>
      <c r="X77" s="19">
        <v>2</v>
      </c>
      <c r="Y77" s="19">
        <v>1</v>
      </c>
      <c r="Z77" s="19">
        <v>1</v>
      </c>
      <c r="AA77" s="19">
        <v>1</v>
      </c>
      <c r="AB77" s="19">
        <v>2</v>
      </c>
      <c r="AC77" s="19">
        <v>0</v>
      </c>
      <c r="AD77" s="19">
        <v>1</v>
      </c>
      <c r="AE77" s="19">
        <v>0</v>
      </c>
      <c r="AF77" s="19">
        <v>5</v>
      </c>
      <c r="AG77" s="19">
        <v>0</v>
      </c>
      <c r="AH77" s="19">
        <v>0</v>
      </c>
      <c r="AI77" s="19">
        <v>5</v>
      </c>
      <c r="AJ77" s="19">
        <v>1</v>
      </c>
      <c r="AK77" s="19">
        <v>1</v>
      </c>
      <c r="AL77" s="19">
        <v>2</v>
      </c>
      <c r="AM77" s="33">
        <f>SUM(R77:AL77)</f>
        <v>29</v>
      </c>
    </row>
    <row r="78" spans="1:39" s="10" customFormat="1" ht="15" customHeight="1">
      <c r="A78" s="121"/>
      <c r="B78" s="121"/>
      <c r="C78" s="121"/>
      <c r="D78" s="121"/>
      <c r="E78" s="121"/>
      <c r="F78" s="121"/>
      <c r="G78" s="121"/>
      <c r="H78" s="121"/>
      <c r="I78" s="112"/>
      <c r="J78" s="112"/>
      <c r="K78" s="113"/>
      <c r="L78" s="121"/>
      <c r="M78" s="121"/>
      <c r="O78" s="32"/>
      <c r="P78" s="1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33"/>
    </row>
    <row r="79" spans="1:39" s="10" customFormat="1" ht="15" customHeight="1">
      <c r="A79" s="121"/>
      <c r="B79" s="121"/>
      <c r="C79" s="121"/>
      <c r="D79" s="121"/>
      <c r="E79" s="121"/>
      <c r="F79" s="121"/>
      <c r="G79" s="121"/>
      <c r="H79" s="121"/>
      <c r="I79" s="112"/>
      <c r="J79" s="112"/>
      <c r="K79" s="113"/>
      <c r="L79" s="121"/>
      <c r="M79" s="121"/>
      <c r="O79" s="32">
        <v>2</v>
      </c>
      <c r="P79" s="18" t="s">
        <v>22</v>
      </c>
      <c r="Q79" s="19" t="s">
        <v>7</v>
      </c>
      <c r="R79" s="19">
        <v>1</v>
      </c>
      <c r="S79" s="19">
        <v>0</v>
      </c>
      <c r="T79" s="19">
        <v>0</v>
      </c>
      <c r="U79" s="19">
        <v>2</v>
      </c>
      <c r="V79" s="19">
        <v>2</v>
      </c>
      <c r="W79" s="19">
        <v>2</v>
      </c>
      <c r="X79" s="19">
        <v>2</v>
      </c>
      <c r="Y79" s="19">
        <v>1</v>
      </c>
      <c r="Z79" s="19">
        <v>1</v>
      </c>
      <c r="AA79" s="19">
        <v>1</v>
      </c>
      <c r="AB79" s="19">
        <v>2</v>
      </c>
      <c r="AC79" s="19">
        <v>0</v>
      </c>
      <c r="AD79" s="19">
        <v>1</v>
      </c>
      <c r="AE79" s="19">
        <v>0</v>
      </c>
      <c r="AF79" s="19">
        <v>5</v>
      </c>
      <c r="AG79" s="19">
        <v>0</v>
      </c>
      <c r="AH79" s="19">
        <v>0</v>
      </c>
      <c r="AI79" s="19">
        <v>5</v>
      </c>
      <c r="AJ79" s="19">
        <v>1</v>
      </c>
      <c r="AK79" s="19">
        <v>1</v>
      </c>
      <c r="AL79" s="19">
        <v>2</v>
      </c>
      <c r="AM79" s="33">
        <f>SUM(R79:AL79)</f>
        <v>29</v>
      </c>
    </row>
    <row r="80" spans="1:39" s="10" customFormat="1" ht="15" customHeight="1">
      <c r="A80" s="121"/>
      <c r="B80" s="121"/>
      <c r="C80" s="121"/>
      <c r="D80" s="121"/>
      <c r="E80" s="121"/>
      <c r="F80" s="121"/>
      <c r="G80" s="121"/>
      <c r="H80" s="121"/>
      <c r="I80" s="112"/>
      <c r="J80" s="112"/>
      <c r="K80" s="113"/>
      <c r="L80" s="121"/>
      <c r="M80" s="121"/>
      <c r="O80" s="32"/>
      <c r="P80" s="18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33"/>
    </row>
    <row r="81" spans="1:39" s="10" customFormat="1" ht="15" customHeight="1">
      <c r="A81" s="121"/>
      <c r="B81" s="121"/>
      <c r="C81" s="121"/>
      <c r="D81" s="121"/>
      <c r="E81" s="121"/>
      <c r="F81" s="121"/>
      <c r="G81" s="121"/>
      <c r="H81" s="121"/>
      <c r="I81" s="112"/>
      <c r="J81" s="112"/>
      <c r="K81" s="113"/>
      <c r="L81" s="121"/>
      <c r="M81" s="121"/>
      <c r="O81" s="32">
        <v>2</v>
      </c>
      <c r="P81" s="18" t="s">
        <v>22</v>
      </c>
      <c r="Q81" s="19" t="s">
        <v>7</v>
      </c>
      <c r="R81" s="19">
        <v>1</v>
      </c>
      <c r="S81" s="19">
        <v>0</v>
      </c>
      <c r="T81" s="19">
        <v>0</v>
      </c>
      <c r="U81" s="19">
        <v>2</v>
      </c>
      <c r="V81" s="19">
        <v>2</v>
      </c>
      <c r="W81" s="19">
        <v>2</v>
      </c>
      <c r="X81" s="19">
        <v>2</v>
      </c>
      <c r="Y81" s="19">
        <v>1</v>
      </c>
      <c r="Z81" s="19">
        <v>1</v>
      </c>
      <c r="AA81" s="19">
        <v>1</v>
      </c>
      <c r="AB81" s="19">
        <v>2</v>
      </c>
      <c r="AC81" s="19">
        <v>0</v>
      </c>
      <c r="AD81" s="19">
        <v>1</v>
      </c>
      <c r="AE81" s="19">
        <v>0</v>
      </c>
      <c r="AF81" s="19">
        <v>5</v>
      </c>
      <c r="AG81" s="19">
        <v>0</v>
      </c>
      <c r="AH81" s="19">
        <v>0</v>
      </c>
      <c r="AI81" s="19">
        <v>5</v>
      </c>
      <c r="AJ81" s="19">
        <v>1</v>
      </c>
      <c r="AK81" s="19">
        <v>1</v>
      </c>
      <c r="AL81" s="19">
        <v>2</v>
      </c>
      <c r="AM81" s="33">
        <f>SUM(R81:AL81)</f>
        <v>29</v>
      </c>
    </row>
    <row r="82" spans="1:39" s="10" customFormat="1" ht="15" customHeight="1">
      <c r="A82" s="121"/>
      <c r="B82" s="121"/>
      <c r="C82" s="121"/>
      <c r="D82" s="121"/>
      <c r="E82" s="121"/>
      <c r="F82" s="121"/>
      <c r="G82" s="121"/>
      <c r="H82" s="121"/>
      <c r="I82" s="112"/>
      <c r="J82" s="112"/>
      <c r="K82" s="113"/>
      <c r="L82" s="121"/>
      <c r="M82" s="121"/>
      <c r="O82" s="32"/>
      <c r="P82" s="18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33"/>
    </row>
    <row r="83" spans="1:39" s="10" customFormat="1" ht="15" customHeight="1">
      <c r="A83" s="121"/>
      <c r="B83" s="121"/>
      <c r="C83" s="121"/>
      <c r="D83" s="121"/>
      <c r="E83" s="121"/>
      <c r="F83" s="121"/>
      <c r="G83" s="121"/>
      <c r="H83" s="121"/>
      <c r="I83" s="112"/>
      <c r="J83" s="112"/>
      <c r="K83" s="113"/>
      <c r="L83" s="121"/>
      <c r="M83" s="121"/>
      <c r="O83" s="32">
        <v>2</v>
      </c>
      <c r="P83" s="18" t="s">
        <v>22</v>
      </c>
      <c r="Q83" s="19" t="s">
        <v>7</v>
      </c>
      <c r="R83" s="19">
        <v>1</v>
      </c>
      <c r="S83" s="19">
        <v>0</v>
      </c>
      <c r="T83" s="19">
        <v>0</v>
      </c>
      <c r="U83" s="19">
        <v>2</v>
      </c>
      <c r="V83" s="19">
        <v>2</v>
      </c>
      <c r="W83" s="19">
        <v>2</v>
      </c>
      <c r="X83" s="19">
        <v>2</v>
      </c>
      <c r="Y83" s="19">
        <v>1</v>
      </c>
      <c r="Z83" s="19">
        <v>1</v>
      </c>
      <c r="AA83" s="19">
        <v>1</v>
      </c>
      <c r="AB83" s="19">
        <v>2</v>
      </c>
      <c r="AC83" s="19">
        <v>0</v>
      </c>
      <c r="AD83" s="19">
        <v>1</v>
      </c>
      <c r="AE83" s="19">
        <v>0</v>
      </c>
      <c r="AF83" s="19">
        <v>5</v>
      </c>
      <c r="AG83" s="19">
        <v>0</v>
      </c>
      <c r="AH83" s="19">
        <v>0</v>
      </c>
      <c r="AI83" s="19">
        <v>5</v>
      </c>
      <c r="AJ83" s="19">
        <v>1</v>
      </c>
      <c r="AK83" s="19">
        <v>1</v>
      </c>
      <c r="AL83" s="19">
        <v>2</v>
      </c>
      <c r="AM83" s="33">
        <f>SUM(R83:AL83)</f>
        <v>29</v>
      </c>
    </row>
    <row r="84" spans="1:39" s="10" customFormat="1" ht="15" customHeight="1">
      <c r="A84" s="121"/>
      <c r="B84" s="121"/>
      <c r="C84" s="121"/>
      <c r="D84" s="121"/>
      <c r="E84" s="121"/>
      <c r="F84" s="121"/>
      <c r="G84" s="121"/>
      <c r="H84" s="121"/>
      <c r="I84" s="112"/>
      <c r="J84" s="112"/>
      <c r="K84" s="113"/>
      <c r="L84" s="121"/>
      <c r="M84" s="121"/>
      <c r="O84" s="32"/>
      <c r="P84" s="18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33"/>
    </row>
    <row r="85" spans="1:39" s="10" customFormat="1" ht="15" customHeight="1">
      <c r="A85" s="121"/>
      <c r="B85" s="121"/>
      <c r="C85" s="121"/>
      <c r="D85" s="121"/>
      <c r="E85" s="121"/>
      <c r="F85" s="121"/>
      <c r="G85" s="121"/>
      <c r="H85" s="121"/>
      <c r="I85" s="112"/>
      <c r="J85" s="112"/>
      <c r="K85" s="113"/>
      <c r="L85" s="121"/>
      <c r="M85" s="121"/>
      <c r="O85" s="32">
        <v>2</v>
      </c>
      <c r="P85" s="18" t="s">
        <v>22</v>
      </c>
      <c r="Q85" s="19" t="s">
        <v>7</v>
      </c>
      <c r="R85" s="19">
        <v>1</v>
      </c>
      <c r="S85" s="19">
        <v>0</v>
      </c>
      <c r="T85" s="19">
        <v>0</v>
      </c>
      <c r="U85" s="19">
        <v>2</v>
      </c>
      <c r="V85" s="19">
        <v>2</v>
      </c>
      <c r="W85" s="19">
        <v>2</v>
      </c>
      <c r="X85" s="19">
        <v>2</v>
      </c>
      <c r="Y85" s="19">
        <v>1</v>
      </c>
      <c r="Z85" s="19">
        <v>1</v>
      </c>
      <c r="AA85" s="19">
        <v>1</v>
      </c>
      <c r="AB85" s="19">
        <v>2</v>
      </c>
      <c r="AC85" s="19">
        <v>0</v>
      </c>
      <c r="AD85" s="19">
        <v>1</v>
      </c>
      <c r="AE85" s="19">
        <v>0</v>
      </c>
      <c r="AF85" s="19">
        <v>5</v>
      </c>
      <c r="AG85" s="19">
        <v>0</v>
      </c>
      <c r="AH85" s="19">
        <v>0</v>
      </c>
      <c r="AI85" s="19">
        <v>5</v>
      </c>
      <c r="AJ85" s="19">
        <v>1</v>
      </c>
      <c r="AK85" s="19">
        <v>1</v>
      </c>
      <c r="AL85" s="19">
        <v>2</v>
      </c>
      <c r="AM85" s="33">
        <f>SUM(R85:AL85)</f>
        <v>29</v>
      </c>
    </row>
    <row r="86" spans="1:39" s="10" customFormat="1" ht="15" customHeight="1">
      <c r="A86" s="121"/>
      <c r="B86" s="121"/>
      <c r="C86" s="121"/>
      <c r="D86" s="121"/>
      <c r="E86" s="121"/>
      <c r="F86" s="121"/>
      <c r="G86" s="121"/>
      <c r="H86" s="121"/>
      <c r="I86" s="112"/>
      <c r="J86" s="112"/>
      <c r="K86" s="113"/>
      <c r="L86" s="121"/>
      <c r="M86" s="121"/>
      <c r="O86" s="32"/>
      <c r="P86" s="18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33"/>
    </row>
    <row r="87" spans="1:39" s="10" customFormat="1" ht="15" customHeight="1">
      <c r="A87" s="121"/>
      <c r="B87" s="121"/>
      <c r="C87" s="121"/>
      <c r="D87" s="121"/>
      <c r="E87" s="121"/>
      <c r="F87" s="121"/>
      <c r="G87" s="121"/>
      <c r="H87" s="121"/>
      <c r="I87" s="112"/>
      <c r="J87" s="112"/>
      <c r="K87" s="113"/>
      <c r="L87" s="121"/>
      <c r="M87" s="121"/>
      <c r="O87" s="32">
        <v>2</v>
      </c>
      <c r="P87" s="18" t="s">
        <v>22</v>
      </c>
      <c r="Q87" s="19" t="s">
        <v>7</v>
      </c>
      <c r="R87" s="19">
        <v>1</v>
      </c>
      <c r="S87" s="19">
        <v>0</v>
      </c>
      <c r="T87" s="19">
        <v>0</v>
      </c>
      <c r="U87" s="19">
        <v>2</v>
      </c>
      <c r="V87" s="19">
        <v>2</v>
      </c>
      <c r="W87" s="19">
        <v>2</v>
      </c>
      <c r="X87" s="19">
        <v>2</v>
      </c>
      <c r="Y87" s="19">
        <v>1</v>
      </c>
      <c r="Z87" s="19">
        <v>1</v>
      </c>
      <c r="AA87" s="19">
        <v>1</v>
      </c>
      <c r="AB87" s="19">
        <v>2</v>
      </c>
      <c r="AC87" s="19">
        <v>0</v>
      </c>
      <c r="AD87" s="19">
        <v>1</v>
      </c>
      <c r="AE87" s="19">
        <v>0</v>
      </c>
      <c r="AF87" s="19">
        <v>5</v>
      </c>
      <c r="AG87" s="19">
        <v>0</v>
      </c>
      <c r="AH87" s="19">
        <v>0</v>
      </c>
      <c r="AI87" s="19">
        <v>5</v>
      </c>
      <c r="AJ87" s="19">
        <v>1</v>
      </c>
      <c r="AK87" s="19">
        <v>1</v>
      </c>
      <c r="AL87" s="19">
        <v>2</v>
      </c>
      <c r="AM87" s="33">
        <f>SUM(R87:AL87)</f>
        <v>29</v>
      </c>
    </row>
    <row r="88" spans="1:39" s="10" customFormat="1" ht="15" customHeight="1">
      <c r="A88" s="121"/>
      <c r="B88" s="121"/>
      <c r="C88" s="121"/>
      <c r="D88" s="121"/>
      <c r="E88" s="121"/>
      <c r="F88" s="121"/>
      <c r="G88" s="121"/>
      <c r="H88" s="121"/>
      <c r="I88" s="112"/>
      <c r="J88" s="112"/>
      <c r="K88" s="113"/>
      <c r="L88" s="121"/>
      <c r="M88" s="121"/>
      <c r="O88" s="32"/>
      <c r="P88" s="1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33"/>
    </row>
    <row r="89" spans="1:39" s="10" customFormat="1" ht="15" customHeight="1">
      <c r="A89" s="121"/>
      <c r="B89" s="121"/>
      <c r="C89" s="121"/>
      <c r="D89" s="121"/>
      <c r="E89" s="121"/>
      <c r="F89" s="121"/>
      <c r="G89" s="121"/>
      <c r="H89" s="121"/>
      <c r="I89" s="112"/>
      <c r="J89" s="112"/>
      <c r="K89" s="113"/>
      <c r="L89" s="121"/>
      <c r="M89" s="121"/>
      <c r="O89" s="32">
        <v>2</v>
      </c>
      <c r="P89" s="18" t="s">
        <v>22</v>
      </c>
      <c r="Q89" s="19" t="s">
        <v>7</v>
      </c>
      <c r="R89" s="19">
        <v>1</v>
      </c>
      <c r="S89" s="19">
        <v>0</v>
      </c>
      <c r="T89" s="19">
        <v>0</v>
      </c>
      <c r="U89" s="19">
        <v>2</v>
      </c>
      <c r="V89" s="19">
        <v>2</v>
      </c>
      <c r="W89" s="19">
        <v>2</v>
      </c>
      <c r="X89" s="19">
        <v>2</v>
      </c>
      <c r="Y89" s="19">
        <v>1</v>
      </c>
      <c r="Z89" s="19">
        <v>1</v>
      </c>
      <c r="AA89" s="19">
        <v>1</v>
      </c>
      <c r="AB89" s="19">
        <v>2</v>
      </c>
      <c r="AC89" s="19">
        <v>0</v>
      </c>
      <c r="AD89" s="19">
        <v>1</v>
      </c>
      <c r="AE89" s="19">
        <v>0</v>
      </c>
      <c r="AF89" s="19">
        <v>5</v>
      </c>
      <c r="AG89" s="19">
        <v>0</v>
      </c>
      <c r="AH89" s="19">
        <v>0</v>
      </c>
      <c r="AI89" s="19">
        <v>5</v>
      </c>
      <c r="AJ89" s="19">
        <v>1</v>
      </c>
      <c r="AK89" s="19">
        <v>1</v>
      </c>
      <c r="AL89" s="19">
        <v>2</v>
      </c>
      <c r="AM89" s="33">
        <f>SUM(R89:AL89)</f>
        <v>29</v>
      </c>
    </row>
    <row r="90" spans="1:39" s="10" customFormat="1" ht="15" customHeight="1">
      <c r="A90" s="121"/>
      <c r="B90" s="121"/>
      <c r="C90" s="121"/>
      <c r="D90" s="121"/>
      <c r="E90" s="121"/>
      <c r="F90" s="121"/>
      <c r="G90" s="121"/>
      <c r="H90" s="121"/>
      <c r="I90" s="112"/>
      <c r="J90" s="112"/>
      <c r="K90" s="113"/>
      <c r="L90" s="121"/>
      <c r="M90" s="121"/>
      <c r="O90" s="32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33"/>
    </row>
    <row r="91" spans="1:39" s="10" customFormat="1" ht="15" customHeight="1">
      <c r="A91" s="121"/>
      <c r="B91" s="121"/>
      <c r="C91" s="121"/>
      <c r="D91" s="121"/>
      <c r="E91" s="121"/>
      <c r="F91" s="121"/>
      <c r="G91" s="121"/>
      <c r="H91" s="121"/>
      <c r="I91" s="112"/>
      <c r="J91" s="112"/>
      <c r="K91" s="113"/>
      <c r="L91" s="121"/>
      <c r="M91" s="121"/>
      <c r="O91" s="32">
        <v>2</v>
      </c>
      <c r="P91" s="18" t="s">
        <v>22</v>
      </c>
      <c r="Q91" s="19" t="s">
        <v>7</v>
      </c>
      <c r="R91" s="19">
        <v>1</v>
      </c>
      <c r="S91" s="19">
        <v>0</v>
      </c>
      <c r="T91" s="19">
        <v>0</v>
      </c>
      <c r="U91" s="19">
        <v>2</v>
      </c>
      <c r="V91" s="19">
        <v>2</v>
      </c>
      <c r="W91" s="19">
        <v>2</v>
      </c>
      <c r="X91" s="19">
        <v>2</v>
      </c>
      <c r="Y91" s="19">
        <v>1</v>
      </c>
      <c r="Z91" s="19">
        <v>1</v>
      </c>
      <c r="AA91" s="19">
        <v>1</v>
      </c>
      <c r="AB91" s="19">
        <v>2</v>
      </c>
      <c r="AC91" s="19">
        <v>0</v>
      </c>
      <c r="AD91" s="19">
        <v>1</v>
      </c>
      <c r="AE91" s="19">
        <v>0</v>
      </c>
      <c r="AF91" s="19">
        <v>5</v>
      </c>
      <c r="AG91" s="19">
        <v>0</v>
      </c>
      <c r="AH91" s="19">
        <v>0</v>
      </c>
      <c r="AI91" s="19">
        <v>5</v>
      </c>
      <c r="AJ91" s="19">
        <v>1</v>
      </c>
      <c r="AK91" s="19">
        <v>1</v>
      </c>
      <c r="AL91" s="19">
        <v>2</v>
      </c>
      <c r="AM91" s="33">
        <f>SUM(R91:AL91)</f>
        <v>29</v>
      </c>
    </row>
    <row r="92" spans="1:39" s="10" customFormat="1" ht="15" customHeight="1">
      <c r="A92" s="121"/>
      <c r="B92" s="121"/>
      <c r="C92" s="121"/>
      <c r="D92" s="121"/>
      <c r="E92" s="121"/>
      <c r="F92" s="121"/>
      <c r="G92" s="121"/>
      <c r="H92" s="121"/>
      <c r="I92" s="112"/>
      <c r="J92" s="112"/>
      <c r="K92" s="113"/>
      <c r="L92" s="121"/>
      <c r="M92" s="121"/>
      <c r="O92" s="32"/>
      <c r="P92" s="18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33"/>
    </row>
    <row r="93" spans="1:39" s="10" customFormat="1" ht="15" customHeight="1">
      <c r="A93" s="121"/>
      <c r="B93" s="121"/>
      <c r="C93" s="121"/>
      <c r="D93" s="121"/>
      <c r="E93" s="121"/>
      <c r="F93" s="121"/>
      <c r="G93" s="121"/>
      <c r="H93" s="121"/>
      <c r="I93" s="112"/>
      <c r="J93" s="112"/>
      <c r="K93" s="113"/>
      <c r="L93" s="121"/>
      <c r="M93" s="121"/>
      <c r="O93" s="32">
        <v>2</v>
      </c>
      <c r="P93" s="18" t="s">
        <v>22</v>
      </c>
      <c r="Q93" s="19" t="s">
        <v>7</v>
      </c>
      <c r="R93" s="19">
        <v>1</v>
      </c>
      <c r="S93" s="19">
        <v>0</v>
      </c>
      <c r="T93" s="19">
        <v>0</v>
      </c>
      <c r="U93" s="19">
        <v>2</v>
      </c>
      <c r="V93" s="19">
        <v>2</v>
      </c>
      <c r="W93" s="19">
        <v>2</v>
      </c>
      <c r="X93" s="19">
        <v>2</v>
      </c>
      <c r="Y93" s="19">
        <v>1</v>
      </c>
      <c r="Z93" s="19">
        <v>1</v>
      </c>
      <c r="AA93" s="19">
        <v>1</v>
      </c>
      <c r="AB93" s="19">
        <v>2</v>
      </c>
      <c r="AC93" s="19">
        <v>0</v>
      </c>
      <c r="AD93" s="19">
        <v>1</v>
      </c>
      <c r="AE93" s="19">
        <v>0</v>
      </c>
      <c r="AF93" s="19">
        <v>5</v>
      </c>
      <c r="AG93" s="19">
        <v>0</v>
      </c>
      <c r="AH93" s="19">
        <v>0</v>
      </c>
      <c r="AI93" s="19">
        <v>5</v>
      </c>
      <c r="AJ93" s="19">
        <v>1</v>
      </c>
      <c r="AK93" s="19">
        <v>1</v>
      </c>
      <c r="AL93" s="19">
        <v>2</v>
      </c>
      <c r="AM93" s="33">
        <f>SUM(R93:AL93)</f>
        <v>29</v>
      </c>
    </row>
    <row r="94" spans="1:39" s="10" customFormat="1" ht="15" customHeight="1" thickBot="1">
      <c r="A94" s="121"/>
      <c r="B94" s="121"/>
      <c r="C94" s="121"/>
      <c r="D94" s="121"/>
      <c r="E94" s="121"/>
      <c r="F94" s="121"/>
      <c r="G94" s="121"/>
      <c r="H94" s="121"/>
      <c r="I94" s="112"/>
      <c r="J94" s="112"/>
      <c r="K94" s="113"/>
      <c r="L94" s="121"/>
      <c r="M94" s="121"/>
      <c r="O94" s="32"/>
      <c r="P94" s="18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33"/>
    </row>
    <row r="95" spans="1:39" s="2" customFormat="1" ht="12.75">
      <c r="A95" s="136"/>
      <c r="B95" s="137"/>
      <c r="C95" s="137"/>
      <c r="D95" s="137"/>
      <c r="E95" s="137"/>
      <c r="F95" s="137"/>
      <c r="G95" s="137"/>
      <c r="H95" s="108"/>
      <c r="I95" s="108"/>
      <c r="J95" s="108"/>
      <c r="K95" s="108"/>
      <c r="L95" s="108"/>
      <c r="M95" s="108"/>
      <c r="O95" s="31" t="s">
        <v>0</v>
      </c>
      <c r="P95" s="4" t="s">
        <v>1</v>
      </c>
      <c r="Q95" s="4" t="s">
        <v>2</v>
      </c>
      <c r="R95" s="45"/>
      <c r="AM95" s="57" t="s">
        <v>90</v>
      </c>
    </row>
    <row r="96" spans="1:39" s="2" customFormat="1" ht="13.5" thickBot="1">
      <c r="A96" s="10"/>
      <c r="B96" s="109"/>
      <c r="C96" s="109"/>
      <c r="D96" s="109"/>
      <c r="E96" s="109"/>
      <c r="F96" s="109"/>
      <c r="G96" s="109"/>
      <c r="H96" s="108"/>
      <c r="I96" s="108"/>
      <c r="J96" s="108"/>
      <c r="K96" s="108"/>
      <c r="L96" s="108"/>
      <c r="M96" s="108"/>
      <c r="O96" s="44"/>
      <c r="P96" s="42"/>
      <c r="Q96" s="42"/>
      <c r="R96" s="52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41" s="2" customFormat="1" ht="12.75">
      <c r="A97" s="109"/>
      <c r="B97" s="109"/>
      <c r="C97" s="109"/>
      <c r="D97" s="109"/>
      <c r="E97" s="28"/>
      <c r="F97" s="109"/>
      <c r="G97" s="109"/>
      <c r="H97" s="110"/>
      <c r="I97" s="110"/>
      <c r="K97" s="111"/>
      <c r="L97" s="110"/>
      <c r="M97" s="110"/>
      <c r="O97" s="44"/>
      <c r="P97" s="42"/>
      <c r="Q97" s="42"/>
      <c r="R97" s="4">
        <v>1</v>
      </c>
      <c r="S97" s="4">
        <v>2</v>
      </c>
      <c r="T97" s="4">
        <v>3</v>
      </c>
      <c r="U97" s="4">
        <v>4</v>
      </c>
      <c r="V97" s="4">
        <v>5</v>
      </c>
      <c r="W97" s="4">
        <v>6</v>
      </c>
      <c r="X97" s="4">
        <v>7</v>
      </c>
      <c r="Y97" s="4">
        <v>8</v>
      </c>
      <c r="Z97" s="4">
        <v>9</v>
      </c>
      <c r="AA97" s="4">
        <v>11</v>
      </c>
      <c r="AB97" s="4">
        <v>12</v>
      </c>
      <c r="AC97" s="4">
        <v>13</v>
      </c>
      <c r="AD97" s="4">
        <v>14</v>
      </c>
      <c r="AE97" s="4">
        <v>17</v>
      </c>
      <c r="AF97" s="4">
        <v>18</v>
      </c>
      <c r="AG97" s="4">
        <v>19</v>
      </c>
      <c r="AH97" s="4">
        <v>20</v>
      </c>
      <c r="AI97" s="4">
        <v>21</v>
      </c>
      <c r="AJ97" s="4">
        <v>22</v>
      </c>
      <c r="AK97" s="4">
        <v>23</v>
      </c>
      <c r="AL97" s="4">
        <v>24</v>
      </c>
      <c r="AM97" s="8" t="s">
        <v>3</v>
      </c>
      <c r="AO97" s="2">
        <f>COUNTA(R97:AL97)</f>
        <v>21</v>
      </c>
    </row>
    <row r="98" spans="1:39" s="10" customFormat="1" ht="15" customHeight="1">
      <c r="A98" s="121"/>
      <c r="B98" s="121"/>
      <c r="C98" s="121"/>
      <c r="D98" s="121"/>
      <c r="E98" s="121"/>
      <c r="F98" s="121"/>
      <c r="G98" s="121"/>
      <c r="H98" s="121"/>
      <c r="I98" s="112"/>
      <c r="J98" s="112"/>
      <c r="K98" s="113"/>
      <c r="L98" s="121"/>
      <c r="M98" s="121"/>
      <c r="O98" s="32">
        <v>2</v>
      </c>
      <c r="P98" s="18" t="s">
        <v>22</v>
      </c>
      <c r="Q98" s="19" t="s">
        <v>7</v>
      </c>
      <c r="R98" s="19">
        <v>1</v>
      </c>
      <c r="S98" s="19">
        <v>0</v>
      </c>
      <c r="T98" s="19">
        <v>0</v>
      </c>
      <c r="U98" s="19">
        <v>2</v>
      </c>
      <c r="V98" s="19">
        <v>2</v>
      </c>
      <c r="W98" s="19">
        <v>2</v>
      </c>
      <c r="X98" s="19">
        <v>2</v>
      </c>
      <c r="Y98" s="19">
        <v>1</v>
      </c>
      <c r="Z98" s="19">
        <v>1</v>
      </c>
      <c r="AA98" s="19">
        <v>1</v>
      </c>
      <c r="AB98" s="19">
        <v>2</v>
      </c>
      <c r="AC98" s="19">
        <v>0</v>
      </c>
      <c r="AD98" s="19">
        <v>1</v>
      </c>
      <c r="AE98" s="19">
        <v>0</v>
      </c>
      <c r="AF98" s="19">
        <v>5</v>
      </c>
      <c r="AG98" s="19">
        <v>0</v>
      </c>
      <c r="AH98" s="19">
        <v>0</v>
      </c>
      <c r="AI98" s="19">
        <v>5</v>
      </c>
      <c r="AJ98" s="19">
        <v>1</v>
      </c>
      <c r="AK98" s="19">
        <v>1</v>
      </c>
      <c r="AL98" s="19">
        <v>2</v>
      </c>
      <c r="AM98" s="33">
        <f>SUM(R98:AL98)</f>
        <v>29</v>
      </c>
    </row>
    <row r="99" spans="1:39" s="10" customFormat="1" ht="15" customHeight="1">
      <c r="A99" s="121"/>
      <c r="B99" s="121"/>
      <c r="C99" s="121"/>
      <c r="D99" s="121"/>
      <c r="E99" s="121"/>
      <c r="F99" s="121"/>
      <c r="G99" s="121"/>
      <c r="H99" s="121"/>
      <c r="I99" s="112"/>
      <c r="J99" s="112"/>
      <c r="K99" s="113"/>
      <c r="L99" s="121"/>
      <c r="M99" s="121"/>
      <c r="O99" s="32"/>
      <c r="P99" s="18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33"/>
    </row>
    <row r="100" spans="1:39" s="10" customFormat="1" ht="15" customHeight="1">
      <c r="A100" s="121"/>
      <c r="B100" s="121"/>
      <c r="C100" s="121"/>
      <c r="D100" s="121"/>
      <c r="E100" s="121"/>
      <c r="F100" s="121"/>
      <c r="G100" s="121"/>
      <c r="H100" s="121"/>
      <c r="I100" s="112"/>
      <c r="J100" s="112"/>
      <c r="K100" s="113"/>
      <c r="L100" s="121"/>
      <c r="M100" s="121"/>
      <c r="O100" s="32">
        <v>2</v>
      </c>
      <c r="P100" s="18" t="s">
        <v>22</v>
      </c>
      <c r="Q100" s="19" t="s">
        <v>7</v>
      </c>
      <c r="R100" s="19">
        <v>1</v>
      </c>
      <c r="S100" s="19">
        <v>0</v>
      </c>
      <c r="T100" s="19">
        <v>0</v>
      </c>
      <c r="U100" s="19">
        <v>2</v>
      </c>
      <c r="V100" s="19">
        <v>2</v>
      </c>
      <c r="W100" s="19">
        <v>2</v>
      </c>
      <c r="X100" s="19">
        <v>2</v>
      </c>
      <c r="Y100" s="19">
        <v>1</v>
      </c>
      <c r="Z100" s="19">
        <v>1</v>
      </c>
      <c r="AA100" s="19">
        <v>1</v>
      </c>
      <c r="AB100" s="19">
        <v>2</v>
      </c>
      <c r="AC100" s="19">
        <v>0</v>
      </c>
      <c r="AD100" s="19">
        <v>1</v>
      </c>
      <c r="AE100" s="19">
        <v>0</v>
      </c>
      <c r="AF100" s="19">
        <v>5</v>
      </c>
      <c r="AG100" s="19">
        <v>0</v>
      </c>
      <c r="AH100" s="19">
        <v>0</v>
      </c>
      <c r="AI100" s="19">
        <v>5</v>
      </c>
      <c r="AJ100" s="19">
        <v>1</v>
      </c>
      <c r="AK100" s="19">
        <v>1</v>
      </c>
      <c r="AL100" s="19">
        <v>2</v>
      </c>
      <c r="AM100" s="33">
        <f>SUM(R100:AL100)</f>
        <v>29</v>
      </c>
    </row>
    <row r="101" spans="1:39" s="10" customFormat="1" ht="15" customHeight="1">
      <c r="A101" s="121"/>
      <c r="B101" s="121"/>
      <c r="C101" s="121"/>
      <c r="D101" s="121"/>
      <c r="E101" s="121"/>
      <c r="F101" s="121"/>
      <c r="G101" s="121"/>
      <c r="H101" s="121"/>
      <c r="I101" s="112"/>
      <c r="J101" s="112"/>
      <c r="K101" s="113"/>
      <c r="L101" s="121"/>
      <c r="M101" s="121"/>
      <c r="O101" s="32"/>
      <c r="P101" s="18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33"/>
    </row>
    <row r="102" spans="1:39" s="10" customFormat="1" ht="15" customHeight="1">
      <c r="A102" s="121"/>
      <c r="B102" s="121"/>
      <c r="C102" s="121"/>
      <c r="D102" s="121"/>
      <c r="E102" s="121"/>
      <c r="F102" s="121"/>
      <c r="G102" s="121"/>
      <c r="H102" s="121"/>
      <c r="I102" s="112"/>
      <c r="J102" s="112"/>
      <c r="K102" s="113"/>
      <c r="L102" s="121"/>
      <c r="M102" s="121"/>
      <c r="O102" s="32">
        <v>2</v>
      </c>
      <c r="P102" s="18" t="s">
        <v>22</v>
      </c>
      <c r="Q102" s="19" t="s">
        <v>7</v>
      </c>
      <c r="R102" s="19">
        <v>1</v>
      </c>
      <c r="S102" s="19">
        <v>0</v>
      </c>
      <c r="T102" s="19">
        <v>0</v>
      </c>
      <c r="U102" s="19">
        <v>2</v>
      </c>
      <c r="V102" s="19">
        <v>2</v>
      </c>
      <c r="W102" s="19">
        <v>2</v>
      </c>
      <c r="X102" s="19">
        <v>2</v>
      </c>
      <c r="Y102" s="19">
        <v>1</v>
      </c>
      <c r="Z102" s="19">
        <v>1</v>
      </c>
      <c r="AA102" s="19">
        <v>1</v>
      </c>
      <c r="AB102" s="19">
        <v>2</v>
      </c>
      <c r="AC102" s="19">
        <v>0</v>
      </c>
      <c r="AD102" s="19">
        <v>1</v>
      </c>
      <c r="AE102" s="19">
        <v>0</v>
      </c>
      <c r="AF102" s="19">
        <v>5</v>
      </c>
      <c r="AG102" s="19">
        <v>0</v>
      </c>
      <c r="AH102" s="19">
        <v>0</v>
      </c>
      <c r="AI102" s="19">
        <v>5</v>
      </c>
      <c r="AJ102" s="19">
        <v>1</v>
      </c>
      <c r="AK102" s="19">
        <v>1</v>
      </c>
      <c r="AL102" s="19">
        <v>2</v>
      </c>
      <c r="AM102" s="33">
        <f>SUM(R102:AL102)</f>
        <v>29</v>
      </c>
    </row>
    <row r="103" spans="1:39" s="10" customFormat="1" ht="15" customHeight="1">
      <c r="A103" s="121"/>
      <c r="B103" s="121"/>
      <c r="C103" s="121"/>
      <c r="D103" s="121"/>
      <c r="E103" s="121"/>
      <c r="F103" s="121"/>
      <c r="G103" s="121"/>
      <c r="H103" s="121"/>
      <c r="I103" s="112"/>
      <c r="J103" s="112"/>
      <c r="K103" s="113"/>
      <c r="L103" s="121"/>
      <c r="M103" s="121"/>
      <c r="O103" s="32"/>
      <c r="P103" s="18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33"/>
    </row>
    <row r="104" spans="1:39" s="10" customFormat="1" ht="15" customHeight="1">
      <c r="A104" s="121"/>
      <c r="B104" s="121"/>
      <c r="C104" s="121"/>
      <c r="D104" s="121"/>
      <c r="E104" s="121"/>
      <c r="F104" s="121"/>
      <c r="G104" s="121"/>
      <c r="H104" s="121"/>
      <c r="I104" s="112"/>
      <c r="J104" s="112"/>
      <c r="K104" s="113"/>
      <c r="L104" s="121"/>
      <c r="M104" s="121"/>
      <c r="O104" s="32">
        <v>2</v>
      </c>
      <c r="P104" s="18" t="s">
        <v>22</v>
      </c>
      <c r="Q104" s="19" t="s">
        <v>7</v>
      </c>
      <c r="R104" s="19">
        <v>1</v>
      </c>
      <c r="S104" s="19">
        <v>0</v>
      </c>
      <c r="T104" s="19">
        <v>0</v>
      </c>
      <c r="U104" s="19">
        <v>2</v>
      </c>
      <c r="V104" s="19">
        <v>2</v>
      </c>
      <c r="W104" s="19">
        <v>2</v>
      </c>
      <c r="X104" s="19">
        <v>2</v>
      </c>
      <c r="Y104" s="19">
        <v>1</v>
      </c>
      <c r="Z104" s="19">
        <v>1</v>
      </c>
      <c r="AA104" s="19">
        <v>1</v>
      </c>
      <c r="AB104" s="19">
        <v>2</v>
      </c>
      <c r="AC104" s="19">
        <v>0</v>
      </c>
      <c r="AD104" s="19">
        <v>1</v>
      </c>
      <c r="AE104" s="19">
        <v>0</v>
      </c>
      <c r="AF104" s="19">
        <v>5</v>
      </c>
      <c r="AG104" s="19">
        <v>0</v>
      </c>
      <c r="AH104" s="19">
        <v>0</v>
      </c>
      <c r="AI104" s="19">
        <v>5</v>
      </c>
      <c r="AJ104" s="19">
        <v>1</v>
      </c>
      <c r="AK104" s="19">
        <v>1</v>
      </c>
      <c r="AL104" s="19">
        <v>2</v>
      </c>
      <c r="AM104" s="33">
        <f>SUM(R104:AL104)</f>
        <v>29</v>
      </c>
    </row>
    <row r="105" spans="1:39" s="10" customFormat="1" ht="15" customHeight="1">
      <c r="A105" s="121"/>
      <c r="B105" s="121"/>
      <c r="C105" s="121"/>
      <c r="D105" s="121"/>
      <c r="E105" s="121"/>
      <c r="F105" s="121"/>
      <c r="G105" s="121"/>
      <c r="H105" s="121"/>
      <c r="I105" s="112"/>
      <c r="J105" s="112"/>
      <c r="K105" s="113"/>
      <c r="L105" s="121"/>
      <c r="M105" s="121"/>
      <c r="O105" s="32"/>
      <c r="P105" s="18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33"/>
    </row>
    <row r="106" spans="1:39" s="10" customFormat="1" ht="15" customHeight="1">
      <c r="A106" s="121"/>
      <c r="B106" s="121"/>
      <c r="C106" s="121"/>
      <c r="D106" s="121"/>
      <c r="E106" s="121"/>
      <c r="F106" s="121"/>
      <c r="G106" s="121"/>
      <c r="H106" s="121"/>
      <c r="I106" s="112"/>
      <c r="J106" s="112"/>
      <c r="K106" s="113"/>
      <c r="L106" s="121"/>
      <c r="M106" s="121"/>
      <c r="O106" s="32">
        <v>2</v>
      </c>
      <c r="P106" s="18" t="s">
        <v>22</v>
      </c>
      <c r="Q106" s="19" t="s">
        <v>7</v>
      </c>
      <c r="R106" s="19">
        <v>1</v>
      </c>
      <c r="S106" s="19">
        <v>0</v>
      </c>
      <c r="T106" s="19">
        <v>0</v>
      </c>
      <c r="U106" s="19">
        <v>2</v>
      </c>
      <c r="V106" s="19">
        <v>2</v>
      </c>
      <c r="W106" s="19">
        <v>2</v>
      </c>
      <c r="X106" s="19">
        <v>2</v>
      </c>
      <c r="Y106" s="19">
        <v>1</v>
      </c>
      <c r="Z106" s="19">
        <v>1</v>
      </c>
      <c r="AA106" s="19">
        <v>1</v>
      </c>
      <c r="AB106" s="19">
        <v>2</v>
      </c>
      <c r="AC106" s="19">
        <v>0</v>
      </c>
      <c r="AD106" s="19">
        <v>1</v>
      </c>
      <c r="AE106" s="19">
        <v>0</v>
      </c>
      <c r="AF106" s="19">
        <v>5</v>
      </c>
      <c r="AG106" s="19">
        <v>0</v>
      </c>
      <c r="AH106" s="19">
        <v>0</v>
      </c>
      <c r="AI106" s="19">
        <v>5</v>
      </c>
      <c r="AJ106" s="19">
        <v>1</v>
      </c>
      <c r="AK106" s="19">
        <v>1</v>
      </c>
      <c r="AL106" s="19">
        <v>2</v>
      </c>
      <c r="AM106" s="33">
        <f>SUM(R106:AL106)</f>
        <v>29</v>
      </c>
    </row>
    <row r="107" spans="1:39" s="10" customFormat="1" ht="15" customHeight="1">
      <c r="A107" s="121"/>
      <c r="B107" s="121"/>
      <c r="C107" s="121"/>
      <c r="D107" s="121"/>
      <c r="E107" s="121"/>
      <c r="F107" s="121"/>
      <c r="G107" s="121"/>
      <c r="H107" s="121"/>
      <c r="I107" s="112"/>
      <c r="J107" s="112"/>
      <c r="K107" s="113"/>
      <c r="L107" s="121"/>
      <c r="M107" s="121"/>
      <c r="O107" s="32"/>
      <c r="P107" s="18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33"/>
    </row>
    <row r="108" spans="1:39" s="10" customFormat="1" ht="15" customHeight="1">
      <c r="A108" s="121"/>
      <c r="B108" s="121"/>
      <c r="C108" s="121"/>
      <c r="D108" s="121"/>
      <c r="E108" s="121"/>
      <c r="F108" s="121"/>
      <c r="G108" s="121"/>
      <c r="H108" s="121"/>
      <c r="I108" s="112"/>
      <c r="J108" s="112"/>
      <c r="K108" s="113"/>
      <c r="L108" s="121"/>
      <c r="M108" s="121"/>
      <c r="O108" s="32">
        <v>2</v>
      </c>
      <c r="P108" s="18" t="s">
        <v>22</v>
      </c>
      <c r="Q108" s="19" t="s">
        <v>7</v>
      </c>
      <c r="R108" s="19">
        <v>1</v>
      </c>
      <c r="S108" s="19">
        <v>0</v>
      </c>
      <c r="T108" s="19">
        <v>0</v>
      </c>
      <c r="U108" s="19">
        <v>2</v>
      </c>
      <c r="V108" s="19">
        <v>2</v>
      </c>
      <c r="W108" s="19">
        <v>2</v>
      </c>
      <c r="X108" s="19">
        <v>2</v>
      </c>
      <c r="Y108" s="19">
        <v>1</v>
      </c>
      <c r="Z108" s="19">
        <v>1</v>
      </c>
      <c r="AA108" s="19">
        <v>1</v>
      </c>
      <c r="AB108" s="19">
        <v>2</v>
      </c>
      <c r="AC108" s="19">
        <v>0</v>
      </c>
      <c r="AD108" s="19">
        <v>1</v>
      </c>
      <c r="AE108" s="19">
        <v>0</v>
      </c>
      <c r="AF108" s="19">
        <v>5</v>
      </c>
      <c r="AG108" s="19">
        <v>0</v>
      </c>
      <c r="AH108" s="19">
        <v>0</v>
      </c>
      <c r="AI108" s="19">
        <v>5</v>
      </c>
      <c r="AJ108" s="19">
        <v>1</v>
      </c>
      <c r="AK108" s="19">
        <v>1</v>
      </c>
      <c r="AL108" s="19">
        <v>2</v>
      </c>
      <c r="AM108" s="33">
        <f>SUM(R108:AL108)</f>
        <v>29</v>
      </c>
    </row>
    <row r="109" spans="1:39" s="10" customFormat="1" ht="15" customHeight="1">
      <c r="A109" s="121"/>
      <c r="B109" s="121"/>
      <c r="C109" s="121"/>
      <c r="D109" s="121"/>
      <c r="E109" s="121"/>
      <c r="F109" s="121"/>
      <c r="G109" s="121"/>
      <c r="H109" s="121"/>
      <c r="I109" s="112"/>
      <c r="J109" s="112"/>
      <c r="K109" s="113"/>
      <c r="L109" s="121"/>
      <c r="M109" s="121"/>
      <c r="O109" s="32"/>
      <c r="P109" s="18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33"/>
    </row>
    <row r="110" spans="1:39" s="10" customFormat="1" ht="15" customHeight="1">
      <c r="A110" s="121"/>
      <c r="B110" s="121"/>
      <c r="C110" s="121"/>
      <c r="D110" s="121"/>
      <c r="E110" s="121"/>
      <c r="F110" s="121"/>
      <c r="G110" s="121"/>
      <c r="H110" s="121"/>
      <c r="I110" s="112"/>
      <c r="J110" s="112"/>
      <c r="K110" s="113"/>
      <c r="L110" s="121"/>
      <c r="M110" s="121"/>
      <c r="O110" s="32">
        <v>2</v>
      </c>
      <c r="P110" s="18" t="s">
        <v>22</v>
      </c>
      <c r="Q110" s="19" t="s">
        <v>7</v>
      </c>
      <c r="R110" s="19">
        <v>1</v>
      </c>
      <c r="S110" s="19">
        <v>0</v>
      </c>
      <c r="T110" s="19">
        <v>0</v>
      </c>
      <c r="U110" s="19">
        <v>2</v>
      </c>
      <c r="V110" s="19">
        <v>2</v>
      </c>
      <c r="W110" s="19">
        <v>2</v>
      </c>
      <c r="X110" s="19">
        <v>2</v>
      </c>
      <c r="Y110" s="19">
        <v>1</v>
      </c>
      <c r="Z110" s="19">
        <v>1</v>
      </c>
      <c r="AA110" s="19">
        <v>1</v>
      </c>
      <c r="AB110" s="19">
        <v>2</v>
      </c>
      <c r="AC110" s="19">
        <v>0</v>
      </c>
      <c r="AD110" s="19">
        <v>1</v>
      </c>
      <c r="AE110" s="19">
        <v>0</v>
      </c>
      <c r="AF110" s="19">
        <v>5</v>
      </c>
      <c r="AG110" s="19">
        <v>0</v>
      </c>
      <c r="AH110" s="19">
        <v>0</v>
      </c>
      <c r="AI110" s="19">
        <v>5</v>
      </c>
      <c r="AJ110" s="19">
        <v>1</v>
      </c>
      <c r="AK110" s="19">
        <v>1</v>
      </c>
      <c r="AL110" s="19">
        <v>2</v>
      </c>
      <c r="AM110" s="33">
        <f>SUM(R110:AL110)</f>
        <v>29</v>
      </c>
    </row>
    <row r="111" spans="1:39" s="10" customFormat="1" ht="15" customHeight="1">
      <c r="A111" s="121"/>
      <c r="B111" s="121"/>
      <c r="C111" s="121"/>
      <c r="D111" s="121"/>
      <c r="E111" s="121"/>
      <c r="F111" s="121"/>
      <c r="G111" s="121"/>
      <c r="H111" s="121"/>
      <c r="I111" s="112"/>
      <c r="J111" s="112"/>
      <c r="K111" s="113"/>
      <c r="L111" s="121"/>
      <c r="M111" s="121"/>
      <c r="O111" s="32"/>
      <c r="P111" s="18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33"/>
    </row>
    <row r="112" spans="1:39" s="10" customFormat="1" ht="15" customHeight="1">
      <c r="A112" s="121"/>
      <c r="B112" s="121"/>
      <c r="C112" s="121"/>
      <c r="D112" s="121"/>
      <c r="E112" s="121"/>
      <c r="F112" s="121"/>
      <c r="G112" s="121"/>
      <c r="H112" s="121"/>
      <c r="I112" s="112"/>
      <c r="J112" s="112"/>
      <c r="K112" s="113"/>
      <c r="L112" s="121"/>
      <c r="M112" s="121"/>
      <c r="O112" s="32">
        <v>2</v>
      </c>
      <c r="P112" s="18" t="s">
        <v>22</v>
      </c>
      <c r="Q112" s="19" t="s">
        <v>7</v>
      </c>
      <c r="R112" s="19">
        <v>1</v>
      </c>
      <c r="S112" s="19">
        <v>0</v>
      </c>
      <c r="T112" s="19">
        <v>0</v>
      </c>
      <c r="U112" s="19">
        <v>2</v>
      </c>
      <c r="V112" s="19">
        <v>2</v>
      </c>
      <c r="W112" s="19">
        <v>2</v>
      </c>
      <c r="X112" s="19">
        <v>2</v>
      </c>
      <c r="Y112" s="19">
        <v>1</v>
      </c>
      <c r="Z112" s="19">
        <v>1</v>
      </c>
      <c r="AA112" s="19">
        <v>1</v>
      </c>
      <c r="AB112" s="19">
        <v>2</v>
      </c>
      <c r="AC112" s="19">
        <v>0</v>
      </c>
      <c r="AD112" s="19">
        <v>1</v>
      </c>
      <c r="AE112" s="19">
        <v>0</v>
      </c>
      <c r="AF112" s="19">
        <v>5</v>
      </c>
      <c r="AG112" s="19">
        <v>0</v>
      </c>
      <c r="AH112" s="19">
        <v>0</v>
      </c>
      <c r="AI112" s="19">
        <v>5</v>
      </c>
      <c r="AJ112" s="19">
        <v>1</v>
      </c>
      <c r="AK112" s="19">
        <v>1</v>
      </c>
      <c r="AL112" s="19">
        <v>2</v>
      </c>
      <c r="AM112" s="33">
        <f>SUM(R112:AL112)</f>
        <v>29</v>
      </c>
    </row>
    <row r="113" spans="1:39" s="10" customFormat="1" ht="15" customHeight="1">
      <c r="A113" s="121"/>
      <c r="B113" s="121"/>
      <c r="C113" s="121"/>
      <c r="D113" s="121"/>
      <c r="E113" s="121"/>
      <c r="F113" s="121"/>
      <c r="G113" s="121"/>
      <c r="H113" s="121"/>
      <c r="I113" s="112"/>
      <c r="J113" s="112"/>
      <c r="K113" s="113"/>
      <c r="L113" s="121"/>
      <c r="M113" s="121"/>
      <c r="O113" s="32"/>
      <c r="P113" s="18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33"/>
    </row>
    <row r="114" spans="1:39" s="10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12"/>
      <c r="J114" s="112"/>
      <c r="K114" s="113"/>
      <c r="L114" s="121"/>
      <c r="M114" s="121"/>
      <c r="O114" s="32">
        <v>2</v>
      </c>
      <c r="P114" s="18" t="s">
        <v>22</v>
      </c>
      <c r="Q114" s="19" t="s">
        <v>7</v>
      </c>
      <c r="R114" s="19">
        <v>1</v>
      </c>
      <c r="S114" s="19">
        <v>0</v>
      </c>
      <c r="T114" s="19">
        <v>0</v>
      </c>
      <c r="U114" s="19">
        <v>2</v>
      </c>
      <c r="V114" s="19">
        <v>2</v>
      </c>
      <c r="W114" s="19">
        <v>2</v>
      </c>
      <c r="X114" s="19">
        <v>2</v>
      </c>
      <c r="Y114" s="19">
        <v>1</v>
      </c>
      <c r="Z114" s="19">
        <v>1</v>
      </c>
      <c r="AA114" s="19">
        <v>1</v>
      </c>
      <c r="AB114" s="19">
        <v>2</v>
      </c>
      <c r="AC114" s="19">
        <v>0</v>
      </c>
      <c r="AD114" s="19">
        <v>1</v>
      </c>
      <c r="AE114" s="19">
        <v>0</v>
      </c>
      <c r="AF114" s="19">
        <v>5</v>
      </c>
      <c r="AG114" s="19">
        <v>0</v>
      </c>
      <c r="AH114" s="19">
        <v>0</v>
      </c>
      <c r="AI114" s="19">
        <v>5</v>
      </c>
      <c r="AJ114" s="19">
        <v>1</v>
      </c>
      <c r="AK114" s="19">
        <v>1</v>
      </c>
      <c r="AL114" s="19">
        <v>2</v>
      </c>
      <c r="AM114" s="33">
        <f>SUM(R114:AL114)</f>
        <v>29</v>
      </c>
    </row>
    <row r="115" spans="1:39" s="10" customFormat="1" ht="15" customHeight="1">
      <c r="A115" s="121"/>
      <c r="B115" s="121"/>
      <c r="C115" s="121"/>
      <c r="D115" s="121"/>
      <c r="E115" s="121"/>
      <c r="F115" s="121"/>
      <c r="G115" s="121"/>
      <c r="H115" s="121"/>
      <c r="I115" s="112"/>
      <c r="J115" s="112"/>
      <c r="K115" s="113"/>
      <c r="L115" s="121"/>
      <c r="M115" s="121"/>
      <c r="O115" s="32"/>
      <c r="P115" s="18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33"/>
    </row>
    <row r="116" spans="1:39" s="10" customFormat="1" ht="15" customHeight="1">
      <c r="A116" s="121"/>
      <c r="B116" s="121"/>
      <c r="C116" s="121"/>
      <c r="D116" s="121"/>
      <c r="E116" s="121"/>
      <c r="F116" s="121"/>
      <c r="G116" s="121"/>
      <c r="H116" s="121"/>
      <c r="I116" s="112"/>
      <c r="J116" s="112"/>
      <c r="K116" s="113"/>
      <c r="L116" s="121"/>
      <c r="M116" s="121"/>
      <c r="O116" s="32">
        <v>2</v>
      </c>
      <c r="P116" s="18" t="s">
        <v>22</v>
      </c>
      <c r="Q116" s="19" t="s">
        <v>7</v>
      </c>
      <c r="R116" s="19">
        <v>1</v>
      </c>
      <c r="S116" s="19">
        <v>0</v>
      </c>
      <c r="T116" s="19">
        <v>0</v>
      </c>
      <c r="U116" s="19">
        <v>2</v>
      </c>
      <c r="V116" s="19">
        <v>2</v>
      </c>
      <c r="W116" s="19">
        <v>2</v>
      </c>
      <c r="X116" s="19">
        <v>2</v>
      </c>
      <c r="Y116" s="19">
        <v>1</v>
      </c>
      <c r="Z116" s="19">
        <v>1</v>
      </c>
      <c r="AA116" s="19">
        <v>1</v>
      </c>
      <c r="AB116" s="19">
        <v>2</v>
      </c>
      <c r="AC116" s="19">
        <v>0</v>
      </c>
      <c r="AD116" s="19">
        <v>1</v>
      </c>
      <c r="AE116" s="19">
        <v>0</v>
      </c>
      <c r="AF116" s="19">
        <v>5</v>
      </c>
      <c r="AG116" s="19">
        <v>0</v>
      </c>
      <c r="AH116" s="19">
        <v>0</v>
      </c>
      <c r="AI116" s="19">
        <v>5</v>
      </c>
      <c r="AJ116" s="19">
        <v>1</v>
      </c>
      <c r="AK116" s="19">
        <v>1</v>
      </c>
      <c r="AL116" s="19">
        <v>2</v>
      </c>
      <c r="AM116" s="33">
        <f>SUM(R116:AL116)</f>
        <v>29</v>
      </c>
    </row>
    <row r="117" spans="1:39" s="10" customFormat="1" ht="15" customHeight="1">
      <c r="A117" s="121"/>
      <c r="B117" s="121"/>
      <c r="C117" s="121"/>
      <c r="D117" s="121"/>
      <c r="E117" s="121"/>
      <c r="F117" s="121"/>
      <c r="G117" s="121"/>
      <c r="H117" s="121"/>
      <c r="I117" s="112"/>
      <c r="J117" s="112"/>
      <c r="K117" s="113"/>
      <c r="L117" s="121"/>
      <c r="M117" s="121"/>
      <c r="O117" s="32"/>
      <c r="P117" s="18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33"/>
    </row>
    <row r="118" spans="1:39" s="10" customFormat="1" ht="15" customHeight="1">
      <c r="A118" s="121"/>
      <c r="B118" s="121"/>
      <c r="C118" s="121"/>
      <c r="D118" s="121"/>
      <c r="E118" s="121"/>
      <c r="F118" s="121"/>
      <c r="G118" s="121"/>
      <c r="H118" s="121"/>
      <c r="I118" s="112"/>
      <c r="J118" s="112"/>
      <c r="K118" s="113"/>
      <c r="L118" s="121"/>
      <c r="M118" s="121"/>
      <c r="O118" s="32">
        <v>2</v>
      </c>
      <c r="P118" s="18" t="s">
        <v>22</v>
      </c>
      <c r="Q118" s="19" t="s">
        <v>7</v>
      </c>
      <c r="R118" s="19">
        <v>1</v>
      </c>
      <c r="S118" s="19">
        <v>0</v>
      </c>
      <c r="T118" s="19">
        <v>0</v>
      </c>
      <c r="U118" s="19">
        <v>2</v>
      </c>
      <c r="V118" s="19">
        <v>2</v>
      </c>
      <c r="W118" s="19">
        <v>2</v>
      </c>
      <c r="X118" s="19">
        <v>2</v>
      </c>
      <c r="Y118" s="19">
        <v>1</v>
      </c>
      <c r="Z118" s="19">
        <v>1</v>
      </c>
      <c r="AA118" s="19">
        <v>1</v>
      </c>
      <c r="AB118" s="19">
        <v>2</v>
      </c>
      <c r="AC118" s="19">
        <v>0</v>
      </c>
      <c r="AD118" s="19">
        <v>1</v>
      </c>
      <c r="AE118" s="19">
        <v>0</v>
      </c>
      <c r="AF118" s="19">
        <v>5</v>
      </c>
      <c r="AG118" s="19">
        <v>0</v>
      </c>
      <c r="AH118" s="19">
        <v>0</v>
      </c>
      <c r="AI118" s="19">
        <v>5</v>
      </c>
      <c r="AJ118" s="19">
        <v>1</v>
      </c>
      <c r="AK118" s="19">
        <v>1</v>
      </c>
      <c r="AL118" s="19">
        <v>2</v>
      </c>
      <c r="AM118" s="33">
        <f>SUM(R118:AL118)</f>
        <v>29</v>
      </c>
    </row>
    <row r="119" spans="1:39" s="10" customFormat="1" ht="15" customHeight="1">
      <c r="A119" s="121"/>
      <c r="B119" s="121"/>
      <c r="C119" s="121"/>
      <c r="D119" s="121"/>
      <c r="E119" s="121"/>
      <c r="F119" s="121"/>
      <c r="G119" s="121"/>
      <c r="H119" s="121"/>
      <c r="I119" s="112"/>
      <c r="J119" s="112"/>
      <c r="K119" s="113"/>
      <c r="L119" s="121"/>
      <c r="M119" s="121"/>
      <c r="O119" s="32"/>
      <c r="P119" s="18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33"/>
    </row>
    <row r="120" spans="1:39" s="10" customFormat="1" ht="15" customHeight="1">
      <c r="A120" s="121"/>
      <c r="B120" s="121"/>
      <c r="C120" s="121"/>
      <c r="D120" s="121"/>
      <c r="E120" s="121"/>
      <c r="F120" s="121"/>
      <c r="G120" s="121"/>
      <c r="H120" s="121"/>
      <c r="I120" s="112"/>
      <c r="J120" s="112"/>
      <c r="K120" s="113"/>
      <c r="L120" s="121"/>
      <c r="M120" s="121"/>
      <c r="O120" s="32">
        <v>2</v>
      </c>
      <c r="P120" s="18" t="s">
        <v>22</v>
      </c>
      <c r="Q120" s="19" t="s">
        <v>7</v>
      </c>
      <c r="R120" s="19">
        <v>1</v>
      </c>
      <c r="S120" s="19">
        <v>0</v>
      </c>
      <c r="T120" s="19">
        <v>0</v>
      </c>
      <c r="U120" s="19">
        <v>2</v>
      </c>
      <c r="V120" s="19">
        <v>2</v>
      </c>
      <c r="W120" s="19">
        <v>2</v>
      </c>
      <c r="X120" s="19">
        <v>2</v>
      </c>
      <c r="Y120" s="19">
        <v>1</v>
      </c>
      <c r="Z120" s="19">
        <v>1</v>
      </c>
      <c r="AA120" s="19">
        <v>1</v>
      </c>
      <c r="AB120" s="19">
        <v>2</v>
      </c>
      <c r="AC120" s="19">
        <v>0</v>
      </c>
      <c r="AD120" s="19">
        <v>1</v>
      </c>
      <c r="AE120" s="19">
        <v>0</v>
      </c>
      <c r="AF120" s="19">
        <v>5</v>
      </c>
      <c r="AG120" s="19">
        <v>0</v>
      </c>
      <c r="AH120" s="19">
        <v>0</v>
      </c>
      <c r="AI120" s="19">
        <v>5</v>
      </c>
      <c r="AJ120" s="19">
        <v>1</v>
      </c>
      <c r="AK120" s="19">
        <v>1</v>
      </c>
      <c r="AL120" s="19">
        <v>2</v>
      </c>
      <c r="AM120" s="33">
        <f>SUM(R120:AL120)</f>
        <v>29</v>
      </c>
    </row>
    <row r="121" spans="1:39" s="10" customFormat="1" ht="15" customHeight="1">
      <c r="A121" s="121"/>
      <c r="B121" s="121"/>
      <c r="C121" s="121"/>
      <c r="D121" s="121"/>
      <c r="E121" s="121"/>
      <c r="F121" s="121"/>
      <c r="G121" s="121"/>
      <c r="H121" s="121"/>
      <c r="I121" s="112"/>
      <c r="J121" s="112"/>
      <c r="K121" s="113"/>
      <c r="L121" s="121"/>
      <c r="M121" s="121"/>
      <c r="O121" s="32"/>
      <c r="P121" s="18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33"/>
    </row>
    <row r="122" spans="1:39" s="10" customFormat="1" ht="15" customHeight="1">
      <c r="A122" s="121"/>
      <c r="B122" s="121"/>
      <c r="C122" s="121"/>
      <c r="D122" s="121"/>
      <c r="E122" s="121"/>
      <c r="F122" s="121"/>
      <c r="G122" s="121"/>
      <c r="H122" s="121"/>
      <c r="I122" s="112"/>
      <c r="J122" s="112"/>
      <c r="K122" s="113"/>
      <c r="L122" s="121"/>
      <c r="M122" s="121"/>
      <c r="O122" s="32">
        <v>2</v>
      </c>
      <c r="P122" s="18" t="s">
        <v>22</v>
      </c>
      <c r="Q122" s="19" t="s">
        <v>7</v>
      </c>
      <c r="R122" s="19">
        <v>1</v>
      </c>
      <c r="S122" s="19">
        <v>0</v>
      </c>
      <c r="T122" s="19">
        <v>0</v>
      </c>
      <c r="U122" s="19">
        <v>2</v>
      </c>
      <c r="V122" s="19">
        <v>2</v>
      </c>
      <c r="W122" s="19">
        <v>2</v>
      </c>
      <c r="X122" s="19">
        <v>2</v>
      </c>
      <c r="Y122" s="19">
        <v>1</v>
      </c>
      <c r="Z122" s="19">
        <v>1</v>
      </c>
      <c r="AA122" s="19">
        <v>1</v>
      </c>
      <c r="AB122" s="19">
        <v>2</v>
      </c>
      <c r="AC122" s="19">
        <v>0</v>
      </c>
      <c r="AD122" s="19">
        <v>1</v>
      </c>
      <c r="AE122" s="19">
        <v>0</v>
      </c>
      <c r="AF122" s="19">
        <v>5</v>
      </c>
      <c r="AG122" s="19">
        <v>0</v>
      </c>
      <c r="AH122" s="19">
        <v>0</v>
      </c>
      <c r="AI122" s="19">
        <v>5</v>
      </c>
      <c r="AJ122" s="19">
        <v>1</v>
      </c>
      <c r="AK122" s="19">
        <v>1</v>
      </c>
      <c r="AL122" s="19">
        <v>2</v>
      </c>
      <c r="AM122" s="33">
        <f>SUM(R122:AL122)</f>
        <v>29</v>
      </c>
    </row>
    <row r="123" spans="1:39" s="10" customFormat="1" ht="15" customHeight="1">
      <c r="A123" s="121"/>
      <c r="B123" s="121"/>
      <c r="C123" s="121"/>
      <c r="D123" s="121"/>
      <c r="E123" s="121"/>
      <c r="F123" s="121"/>
      <c r="G123" s="121"/>
      <c r="H123" s="121"/>
      <c r="I123" s="112"/>
      <c r="J123" s="112"/>
      <c r="K123" s="113"/>
      <c r="L123" s="121"/>
      <c r="M123" s="121"/>
      <c r="O123" s="32"/>
      <c r="P123" s="18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33"/>
    </row>
    <row r="124" spans="1:39" s="10" customFormat="1" ht="15" customHeight="1">
      <c r="A124" s="121"/>
      <c r="B124" s="121"/>
      <c r="C124" s="121"/>
      <c r="D124" s="121"/>
      <c r="E124" s="121"/>
      <c r="F124" s="121"/>
      <c r="G124" s="121"/>
      <c r="H124" s="121"/>
      <c r="I124" s="112"/>
      <c r="J124" s="112"/>
      <c r="K124" s="113"/>
      <c r="L124" s="121"/>
      <c r="M124" s="121"/>
      <c r="O124" s="32">
        <v>2</v>
      </c>
      <c r="P124" s="18" t="s">
        <v>22</v>
      </c>
      <c r="Q124" s="19" t="s">
        <v>7</v>
      </c>
      <c r="R124" s="19">
        <v>1</v>
      </c>
      <c r="S124" s="19">
        <v>0</v>
      </c>
      <c r="T124" s="19">
        <v>0</v>
      </c>
      <c r="U124" s="19">
        <v>2</v>
      </c>
      <c r="V124" s="19">
        <v>2</v>
      </c>
      <c r="W124" s="19">
        <v>2</v>
      </c>
      <c r="X124" s="19">
        <v>2</v>
      </c>
      <c r="Y124" s="19">
        <v>1</v>
      </c>
      <c r="Z124" s="19">
        <v>1</v>
      </c>
      <c r="AA124" s="19">
        <v>1</v>
      </c>
      <c r="AB124" s="19">
        <v>2</v>
      </c>
      <c r="AC124" s="19">
        <v>0</v>
      </c>
      <c r="AD124" s="19">
        <v>1</v>
      </c>
      <c r="AE124" s="19">
        <v>0</v>
      </c>
      <c r="AF124" s="19">
        <v>5</v>
      </c>
      <c r="AG124" s="19">
        <v>0</v>
      </c>
      <c r="AH124" s="19">
        <v>0</v>
      </c>
      <c r="AI124" s="19">
        <v>5</v>
      </c>
      <c r="AJ124" s="19">
        <v>1</v>
      </c>
      <c r="AK124" s="19">
        <v>1</v>
      </c>
      <c r="AL124" s="19">
        <v>2</v>
      </c>
      <c r="AM124" s="33">
        <f>SUM(R124:AL124)</f>
        <v>29</v>
      </c>
    </row>
    <row r="125" spans="1:39" s="10" customFormat="1" ht="15" customHeight="1">
      <c r="A125" s="121"/>
      <c r="B125" s="121"/>
      <c r="C125" s="121"/>
      <c r="D125" s="121"/>
      <c r="E125" s="121"/>
      <c r="F125" s="121"/>
      <c r="G125" s="121"/>
      <c r="H125" s="121"/>
      <c r="I125" s="112"/>
      <c r="J125" s="112"/>
      <c r="K125" s="113"/>
      <c r="L125" s="121"/>
      <c r="M125" s="121"/>
      <c r="O125" s="32"/>
      <c r="P125" s="18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33"/>
    </row>
    <row r="126" spans="1:39" s="10" customFormat="1" ht="15" customHeight="1">
      <c r="A126" s="121"/>
      <c r="B126" s="121"/>
      <c r="C126" s="121"/>
      <c r="D126" s="121"/>
      <c r="E126" s="121"/>
      <c r="F126" s="121"/>
      <c r="G126" s="121"/>
      <c r="H126" s="121"/>
      <c r="I126" s="112"/>
      <c r="J126" s="112"/>
      <c r="K126" s="113"/>
      <c r="L126" s="121"/>
      <c r="M126" s="121"/>
      <c r="O126" s="32">
        <v>2</v>
      </c>
      <c r="P126" s="18" t="s">
        <v>22</v>
      </c>
      <c r="Q126" s="19" t="s">
        <v>7</v>
      </c>
      <c r="R126" s="19">
        <v>1</v>
      </c>
      <c r="S126" s="19">
        <v>0</v>
      </c>
      <c r="T126" s="19">
        <v>0</v>
      </c>
      <c r="U126" s="19">
        <v>2</v>
      </c>
      <c r="V126" s="19">
        <v>2</v>
      </c>
      <c r="W126" s="19">
        <v>2</v>
      </c>
      <c r="X126" s="19">
        <v>2</v>
      </c>
      <c r="Y126" s="19">
        <v>1</v>
      </c>
      <c r="Z126" s="19">
        <v>1</v>
      </c>
      <c r="AA126" s="19">
        <v>1</v>
      </c>
      <c r="AB126" s="19">
        <v>2</v>
      </c>
      <c r="AC126" s="19">
        <v>0</v>
      </c>
      <c r="AD126" s="19">
        <v>1</v>
      </c>
      <c r="AE126" s="19">
        <v>0</v>
      </c>
      <c r="AF126" s="19">
        <v>5</v>
      </c>
      <c r="AG126" s="19">
        <v>0</v>
      </c>
      <c r="AH126" s="19">
        <v>0</v>
      </c>
      <c r="AI126" s="19">
        <v>5</v>
      </c>
      <c r="AJ126" s="19">
        <v>1</v>
      </c>
      <c r="AK126" s="19">
        <v>1</v>
      </c>
      <c r="AL126" s="19">
        <v>2</v>
      </c>
      <c r="AM126" s="33">
        <f>SUM(R126:AL126)</f>
        <v>29</v>
      </c>
    </row>
    <row r="127" spans="1:39" s="10" customFormat="1" ht="15" customHeight="1">
      <c r="A127" s="121"/>
      <c r="B127" s="121"/>
      <c r="C127" s="121"/>
      <c r="D127" s="121"/>
      <c r="E127" s="121"/>
      <c r="F127" s="121"/>
      <c r="G127" s="121"/>
      <c r="H127" s="121"/>
      <c r="I127" s="112"/>
      <c r="J127" s="112"/>
      <c r="K127" s="113"/>
      <c r="L127" s="121"/>
      <c r="M127" s="121"/>
      <c r="O127" s="32"/>
      <c r="P127" s="18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33"/>
    </row>
  </sheetData>
  <sheetProtection/>
  <mergeCells count="500">
    <mergeCell ref="A5:A7"/>
    <mergeCell ref="A44:G44"/>
    <mergeCell ref="A95:G95"/>
    <mergeCell ref="F12:H12"/>
    <mergeCell ref="F13:H13"/>
    <mergeCell ref="F14:H14"/>
    <mergeCell ref="F15:H15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C26:C27"/>
    <mergeCell ref="D26:D27"/>
    <mergeCell ref="E26:E27"/>
    <mergeCell ref="F26:F27"/>
    <mergeCell ref="L26:L27"/>
    <mergeCell ref="M26:M27"/>
    <mergeCell ref="A28:A29"/>
    <mergeCell ref="B28:B29"/>
    <mergeCell ref="C28:C29"/>
    <mergeCell ref="D28:D29"/>
    <mergeCell ref="E28:E29"/>
    <mergeCell ref="F28:F29"/>
    <mergeCell ref="A26:A27"/>
    <mergeCell ref="B26:B27"/>
    <mergeCell ref="L22:L23"/>
    <mergeCell ref="M22:M23"/>
    <mergeCell ref="L24:L25"/>
    <mergeCell ref="M24:M25"/>
    <mergeCell ref="G26:G27"/>
    <mergeCell ref="G28:G29"/>
    <mergeCell ref="G22:G23"/>
    <mergeCell ref="G24:G25"/>
    <mergeCell ref="H22:H23"/>
    <mergeCell ref="H24:H25"/>
    <mergeCell ref="H26:H27"/>
    <mergeCell ref="H28:H29"/>
    <mergeCell ref="L28:L29"/>
    <mergeCell ref="M28:M29"/>
    <mergeCell ref="A30:A31"/>
    <mergeCell ref="B30:B31"/>
    <mergeCell ref="C30:C31"/>
    <mergeCell ref="D30:D31"/>
    <mergeCell ref="E30:E31"/>
    <mergeCell ref="F30:F31"/>
    <mergeCell ref="G30:G31"/>
    <mergeCell ref="H30:H31"/>
    <mergeCell ref="L30:L31"/>
    <mergeCell ref="M30:M31"/>
    <mergeCell ref="A32:A33"/>
    <mergeCell ref="B32:B33"/>
    <mergeCell ref="C32:C33"/>
    <mergeCell ref="D32:D33"/>
    <mergeCell ref="E32:E33"/>
    <mergeCell ref="F32:F33"/>
    <mergeCell ref="G32:G33"/>
    <mergeCell ref="H32:H33"/>
    <mergeCell ref="L32:L33"/>
    <mergeCell ref="M32:M33"/>
    <mergeCell ref="A34:A35"/>
    <mergeCell ref="B34:B35"/>
    <mergeCell ref="C34:C35"/>
    <mergeCell ref="D34:D35"/>
    <mergeCell ref="E34:E35"/>
    <mergeCell ref="F34:F35"/>
    <mergeCell ref="G34:G35"/>
    <mergeCell ref="H34:H35"/>
    <mergeCell ref="L34:L35"/>
    <mergeCell ref="M34:M35"/>
    <mergeCell ref="A36:A37"/>
    <mergeCell ref="B36:B37"/>
    <mergeCell ref="C36:C37"/>
    <mergeCell ref="D36:D37"/>
    <mergeCell ref="E36:E37"/>
    <mergeCell ref="F36:F37"/>
    <mergeCell ref="G36:G37"/>
    <mergeCell ref="H36:H37"/>
    <mergeCell ref="H42:H43"/>
    <mergeCell ref="L36:L37"/>
    <mergeCell ref="M36:M37"/>
    <mergeCell ref="A38:A39"/>
    <mergeCell ref="B38:B39"/>
    <mergeCell ref="C38:C39"/>
    <mergeCell ref="D38:D39"/>
    <mergeCell ref="E38:E39"/>
    <mergeCell ref="F38:F39"/>
    <mergeCell ref="G38:G39"/>
    <mergeCell ref="D42:D43"/>
    <mergeCell ref="E42:E43"/>
    <mergeCell ref="F42:F43"/>
    <mergeCell ref="G42:G43"/>
    <mergeCell ref="H40:H41"/>
    <mergeCell ref="L38:L39"/>
    <mergeCell ref="M38:M39"/>
    <mergeCell ref="A40:A41"/>
    <mergeCell ref="B40:B41"/>
    <mergeCell ref="C40:C41"/>
    <mergeCell ref="H38:H39"/>
    <mergeCell ref="D40:D41"/>
    <mergeCell ref="E40:E41"/>
    <mergeCell ref="F40:F41"/>
    <mergeCell ref="G40:G41"/>
    <mergeCell ref="L40:L41"/>
    <mergeCell ref="M40:M41"/>
    <mergeCell ref="A47:A48"/>
    <mergeCell ref="B47:B48"/>
    <mergeCell ref="C47:C48"/>
    <mergeCell ref="L42:L43"/>
    <mergeCell ref="M42:M43"/>
    <mergeCell ref="A42:A43"/>
    <mergeCell ref="B42:B43"/>
    <mergeCell ref="C42:C43"/>
    <mergeCell ref="E49:E50"/>
    <mergeCell ref="F49:F50"/>
    <mergeCell ref="G49:G50"/>
    <mergeCell ref="H49:H50"/>
    <mergeCell ref="A49:A50"/>
    <mergeCell ref="B49:B50"/>
    <mergeCell ref="C49:C50"/>
    <mergeCell ref="D49:D50"/>
    <mergeCell ref="L49:L50"/>
    <mergeCell ref="M49:M50"/>
    <mergeCell ref="A51:A52"/>
    <mergeCell ref="B51:B52"/>
    <mergeCell ref="C51:C52"/>
    <mergeCell ref="D51:D52"/>
    <mergeCell ref="E51:E52"/>
    <mergeCell ref="F51:F52"/>
    <mergeCell ref="G51:G52"/>
    <mergeCell ref="H51:H52"/>
    <mergeCell ref="L51:L52"/>
    <mergeCell ref="M51:M52"/>
    <mergeCell ref="A53:A54"/>
    <mergeCell ref="B53:B54"/>
    <mergeCell ref="C53:C54"/>
    <mergeCell ref="D53:D54"/>
    <mergeCell ref="E53:E54"/>
    <mergeCell ref="F53:F54"/>
    <mergeCell ref="G53:G54"/>
    <mergeCell ref="H53:H54"/>
    <mergeCell ref="L53:L54"/>
    <mergeCell ref="M53:M54"/>
    <mergeCell ref="A55:A56"/>
    <mergeCell ref="B55:B56"/>
    <mergeCell ref="C55:C56"/>
    <mergeCell ref="D55:D56"/>
    <mergeCell ref="E55:E56"/>
    <mergeCell ref="F55:F56"/>
    <mergeCell ref="G55:G56"/>
    <mergeCell ref="H55:H56"/>
    <mergeCell ref="L55:L56"/>
    <mergeCell ref="M55:M56"/>
    <mergeCell ref="A57:A58"/>
    <mergeCell ref="B57:B58"/>
    <mergeCell ref="C57:C58"/>
    <mergeCell ref="D57:D58"/>
    <mergeCell ref="E57:E58"/>
    <mergeCell ref="F57:F58"/>
    <mergeCell ref="G57:G58"/>
    <mergeCell ref="H57:H58"/>
    <mergeCell ref="L57:L58"/>
    <mergeCell ref="M57:M58"/>
    <mergeCell ref="A59:A60"/>
    <mergeCell ref="B59:B60"/>
    <mergeCell ref="C59:C60"/>
    <mergeCell ref="D59:D60"/>
    <mergeCell ref="E59:E60"/>
    <mergeCell ref="F59:F60"/>
    <mergeCell ref="G59:G60"/>
    <mergeCell ref="H59:H60"/>
    <mergeCell ref="L59:L60"/>
    <mergeCell ref="M59:M60"/>
    <mergeCell ref="A61:A62"/>
    <mergeCell ref="B61:B62"/>
    <mergeCell ref="C61:C62"/>
    <mergeCell ref="D61:D62"/>
    <mergeCell ref="E61:E62"/>
    <mergeCell ref="F61:F62"/>
    <mergeCell ref="G61:G62"/>
    <mergeCell ref="H61:H62"/>
    <mergeCell ref="L61:L62"/>
    <mergeCell ref="M61:M62"/>
    <mergeCell ref="A63:A64"/>
    <mergeCell ref="B63:B64"/>
    <mergeCell ref="C63:C64"/>
    <mergeCell ref="D63:D64"/>
    <mergeCell ref="E63:E64"/>
    <mergeCell ref="F63:F64"/>
    <mergeCell ref="G63:G64"/>
    <mergeCell ref="H63:H64"/>
    <mergeCell ref="L63:L64"/>
    <mergeCell ref="M63:M64"/>
    <mergeCell ref="A65:A66"/>
    <mergeCell ref="B65:B66"/>
    <mergeCell ref="C65:C66"/>
    <mergeCell ref="D65:D66"/>
    <mergeCell ref="E65:E66"/>
    <mergeCell ref="F65:F66"/>
    <mergeCell ref="G65:G66"/>
    <mergeCell ref="H65:H66"/>
    <mergeCell ref="L65:L66"/>
    <mergeCell ref="M65:M66"/>
    <mergeCell ref="A67:A68"/>
    <mergeCell ref="B67:B68"/>
    <mergeCell ref="C67:C68"/>
    <mergeCell ref="D67:D68"/>
    <mergeCell ref="E67:E68"/>
    <mergeCell ref="F67:F68"/>
    <mergeCell ref="G67:G68"/>
    <mergeCell ref="H67:H68"/>
    <mergeCell ref="L67:L68"/>
    <mergeCell ref="M67:M68"/>
    <mergeCell ref="A69:A70"/>
    <mergeCell ref="B69:B70"/>
    <mergeCell ref="C69:C70"/>
    <mergeCell ref="D69:D70"/>
    <mergeCell ref="E69:E70"/>
    <mergeCell ref="F69:F70"/>
    <mergeCell ref="G69:G70"/>
    <mergeCell ref="H69:H70"/>
    <mergeCell ref="L69:L70"/>
    <mergeCell ref="M69:M70"/>
    <mergeCell ref="A71:A72"/>
    <mergeCell ref="B71:B72"/>
    <mergeCell ref="C71:C72"/>
    <mergeCell ref="D71:D72"/>
    <mergeCell ref="E71:E72"/>
    <mergeCell ref="F71:F72"/>
    <mergeCell ref="G71:G72"/>
    <mergeCell ref="H71:H72"/>
    <mergeCell ref="L71:L72"/>
    <mergeCell ref="M71:M72"/>
    <mergeCell ref="A73:A74"/>
    <mergeCell ref="B73:B74"/>
    <mergeCell ref="C73:C74"/>
    <mergeCell ref="D73:D74"/>
    <mergeCell ref="E73:E74"/>
    <mergeCell ref="F73:F74"/>
    <mergeCell ref="G73:G74"/>
    <mergeCell ref="H73:H74"/>
    <mergeCell ref="L73:L74"/>
    <mergeCell ref="M73:M74"/>
    <mergeCell ref="A75:A76"/>
    <mergeCell ref="B75:B76"/>
    <mergeCell ref="C75:C76"/>
    <mergeCell ref="D75:D76"/>
    <mergeCell ref="E75:E76"/>
    <mergeCell ref="F75:F76"/>
    <mergeCell ref="G75:G76"/>
    <mergeCell ref="H75:H76"/>
    <mergeCell ref="L75:L76"/>
    <mergeCell ref="M75:M76"/>
    <mergeCell ref="A77:A78"/>
    <mergeCell ref="B77:B78"/>
    <mergeCell ref="C77:C78"/>
    <mergeCell ref="D77:D78"/>
    <mergeCell ref="E77:E78"/>
    <mergeCell ref="F77:F78"/>
    <mergeCell ref="G77:G78"/>
    <mergeCell ref="H77:H78"/>
    <mergeCell ref="L77:L78"/>
    <mergeCell ref="M77:M78"/>
    <mergeCell ref="A79:A80"/>
    <mergeCell ref="B79:B80"/>
    <mergeCell ref="C79:C80"/>
    <mergeCell ref="D79:D80"/>
    <mergeCell ref="E79:E80"/>
    <mergeCell ref="F79:F80"/>
    <mergeCell ref="G79:G80"/>
    <mergeCell ref="H79:H80"/>
    <mergeCell ref="L79:L80"/>
    <mergeCell ref="M79:M80"/>
    <mergeCell ref="A81:A82"/>
    <mergeCell ref="B81:B82"/>
    <mergeCell ref="C81:C82"/>
    <mergeCell ref="D81:D82"/>
    <mergeCell ref="E81:E82"/>
    <mergeCell ref="F81:F82"/>
    <mergeCell ref="G81:G82"/>
    <mergeCell ref="H81:H82"/>
    <mergeCell ref="L81:L82"/>
    <mergeCell ref="M81:M82"/>
    <mergeCell ref="A83:A84"/>
    <mergeCell ref="B83:B84"/>
    <mergeCell ref="C83:C84"/>
    <mergeCell ref="D83:D84"/>
    <mergeCell ref="E83:E84"/>
    <mergeCell ref="F83:F84"/>
    <mergeCell ref="G83:G84"/>
    <mergeCell ref="H83:H84"/>
    <mergeCell ref="L83:L84"/>
    <mergeCell ref="M83:M84"/>
    <mergeCell ref="A85:A86"/>
    <mergeCell ref="B85:B86"/>
    <mergeCell ref="C85:C86"/>
    <mergeCell ref="D85:D86"/>
    <mergeCell ref="E85:E86"/>
    <mergeCell ref="F85:F86"/>
    <mergeCell ref="G85:G86"/>
    <mergeCell ref="H85:H86"/>
    <mergeCell ref="L85:L86"/>
    <mergeCell ref="M85:M86"/>
    <mergeCell ref="A87:A88"/>
    <mergeCell ref="B87:B88"/>
    <mergeCell ref="C87:C88"/>
    <mergeCell ref="D87:D88"/>
    <mergeCell ref="E87:E88"/>
    <mergeCell ref="F87:F88"/>
    <mergeCell ref="G87:G88"/>
    <mergeCell ref="H87:H88"/>
    <mergeCell ref="L87:L88"/>
    <mergeCell ref="M87:M88"/>
    <mergeCell ref="A89:A90"/>
    <mergeCell ref="B89:B90"/>
    <mergeCell ref="C89:C90"/>
    <mergeCell ref="D89:D90"/>
    <mergeCell ref="E89:E90"/>
    <mergeCell ref="F89:F90"/>
    <mergeCell ref="G89:G90"/>
    <mergeCell ref="H89:H90"/>
    <mergeCell ref="L89:L90"/>
    <mergeCell ref="M89:M90"/>
    <mergeCell ref="A91:A92"/>
    <mergeCell ref="B91:B92"/>
    <mergeCell ref="C91:C92"/>
    <mergeCell ref="D91:D92"/>
    <mergeCell ref="E91:E92"/>
    <mergeCell ref="F91:F92"/>
    <mergeCell ref="G91:G92"/>
    <mergeCell ref="H91:H92"/>
    <mergeCell ref="L91:L92"/>
    <mergeCell ref="M91:M92"/>
    <mergeCell ref="A93:A94"/>
    <mergeCell ref="B93:B94"/>
    <mergeCell ref="C93:C94"/>
    <mergeCell ref="D93:D94"/>
    <mergeCell ref="E93:E94"/>
    <mergeCell ref="F93:F94"/>
    <mergeCell ref="G93:G94"/>
    <mergeCell ref="H93:H94"/>
    <mergeCell ref="L93:L94"/>
    <mergeCell ref="M93:M94"/>
    <mergeCell ref="A98:A99"/>
    <mergeCell ref="B98:B99"/>
    <mergeCell ref="C98:C99"/>
    <mergeCell ref="D98:D99"/>
    <mergeCell ref="E98:E99"/>
    <mergeCell ref="F98:F99"/>
    <mergeCell ref="G98:G99"/>
    <mergeCell ref="H98:H99"/>
    <mergeCell ref="L98:L99"/>
    <mergeCell ref="M98:M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L100:L101"/>
    <mergeCell ref="M100:M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L102:L103"/>
    <mergeCell ref="M102:M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L104:L105"/>
    <mergeCell ref="M104:M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L106:L107"/>
    <mergeCell ref="M106:M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L108:L109"/>
    <mergeCell ref="M108:M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L110:L111"/>
    <mergeCell ref="M110:M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L112:L113"/>
    <mergeCell ref="M112:M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L114:L115"/>
    <mergeCell ref="M114:M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L116:L117"/>
    <mergeCell ref="M116:M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L118:L119"/>
    <mergeCell ref="M118:M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L120:L121"/>
    <mergeCell ref="M120:M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L122:L123"/>
    <mergeCell ref="M122:M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E126:E127"/>
    <mergeCell ref="F126:F127"/>
    <mergeCell ref="G126:G127"/>
    <mergeCell ref="H126:H127"/>
    <mergeCell ref="A126:A127"/>
    <mergeCell ref="B126:B127"/>
    <mergeCell ref="C126:C127"/>
    <mergeCell ref="D126:D127"/>
    <mergeCell ref="L126:L127"/>
    <mergeCell ref="M126:M127"/>
    <mergeCell ref="L124:L125"/>
    <mergeCell ref="M124:M125"/>
  </mergeCells>
  <hyperlinks>
    <hyperlink ref="B18" r:id="rId1" display="drowland@scca.com"/>
    <hyperlink ref="I18" r:id="rId2" display="dtcgh@att.net "/>
    <hyperlink ref="K7" r:id="rId3" display="_____rallyejo@yahoo.ocm__"/>
  </hyperlinks>
  <printOptions horizontalCentered="1"/>
  <pageMargins left="0.25" right="0.25" top="0.25" bottom="0.25" header="0" footer="0"/>
  <pageSetup horizontalDpi="300" verticalDpi="300" orientation="portrait" r:id="rId5"/>
  <rowBreaks count="2" manualBreakCount="2">
    <brk id="43" max="255" man="1"/>
    <brk id="94" max="255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SaagerVision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Saager</dc:creator>
  <cp:keywords/>
  <dc:description/>
  <cp:lastModifiedBy>Jeanne English</cp:lastModifiedBy>
  <cp:lastPrinted>2015-11-13T01:04:06Z</cp:lastPrinted>
  <dcterms:created xsi:type="dcterms:W3CDTF">2000-05-21T08:01:25Z</dcterms:created>
  <dcterms:modified xsi:type="dcterms:W3CDTF">2015-11-14T05:16:47Z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